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optique (1) lentilles\"/>
    </mc:Choice>
  </mc:AlternateContent>
  <bookViews>
    <workbookView xWindow="0" yWindow="0" windowWidth="20490" windowHeight="8685"/>
  </bookViews>
  <sheets>
    <sheet name="Feuil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9" i="1" l="1"/>
  <c r="D39" i="1"/>
  <c r="E39" i="1"/>
  <c r="F39" i="1"/>
  <c r="G39" i="1"/>
  <c r="H39" i="1"/>
  <c r="I39" i="1"/>
  <c r="J39" i="1"/>
  <c r="K39" i="1"/>
  <c r="L39" i="1"/>
  <c r="M39" i="1"/>
  <c r="B39" i="1"/>
  <c r="B38" i="1"/>
  <c r="N39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B33" i="1"/>
  <c r="C32" i="1"/>
  <c r="C33" i="1" s="1"/>
  <c r="C38" i="1" l="1"/>
  <c r="D32" i="1"/>
  <c r="D38" i="1" s="1"/>
  <c r="J5" i="1"/>
  <c r="C5" i="1"/>
  <c r="D5" i="1"/>
  <c r="E5" i="1"/>
  <c r="F5" i="1"/>
  <c r="G5" i="1"/>
  <c r="H5" i="1"/>
  <c r="I5" i="1"/>
  <c r="K5" i="1"/>
  <c r="L5" i="1"/>
  <c r="M5" i="1"/>
  <c r="N5" i="1"/>
  <c r="B5" i="1"/>
  <c r="B3" i="1"/>
  <c r="D2" i="1"/>
  <c r="E2" i="1" s="1"/>
  <c r="F2" i="1" s="1"/>
  <c r="G2" i="1" s="1"/>
  <c r="C2" i="1"/>
  <c r="C3" i="1" s="1"/>
  <c r="G3" i="1" l="1"/>
  <c r="H2" i="1"/>
  <c r="E3" i="1"/>
  <c r="F3" i="1"/>
  <c r="D3" i="1"/>
  <c r="D33" i="1"/>
  <c r="E32" i="1"/>
  <c r="E38" i="1" s="1"/>
  <c r="H3" i="1" l="1"/>
  <c r="I2" i="1"/>
  <c r="E33" i="1"/>
  <c r="F32" i="1"/>
  <c r="F38" i="1" s="1"/>
  <c r="J2" i="1" l="1"/>
  <c r="I3" i="1"/>
  <c r="G32" i="1"/>
  <c r="G38" i="1" s="1"/>
  <c r="F33" i="1"/>
  <c r="K2" i="1" l="1"/>
  <c r="J3" i="1"/>
  <c r="G33" i="1"/>
  <c r="H32" i="1"/>
  <c r="H38" i="1" s="1"/>
  <c r="L2" i="1" l="1"/>
  <c r="K3" i="1"/>
  <c r="H33" i="1"/>
  <c r="I32" i="1"/>
  <c r="I38" i="1" s="1"/>
  <c r="M2" i="1" l="1"/>
  <c r="L3" i="1"/>
  <c r="I33" i="1"/>
  <c r="J32" i="1"/>
  <c r="J38" i="1" s="1"/>
  <c r="N2" i="1" l="1"/>
  <c r="N3" i="1" s="1"/>
  <c r="M3" i="1"/>
  <c r="K32" i="1"/>
  <c r="K38" i="1" s="1"/>
  <c r="J33" i="1"/>
  <c r="K33" i="1" l="1"/>
  <c r="L32" i="1"/>
  <c r="L38" i="1" s="1"/>
  <c r="M32" i="1" l="1"/>
  <c r="M38" i="1" s="1"/>
  <c r="L33" i="1"/>
  <c r="M33" i="1" l="1"/>
  <c r="N32" i="1"/>
  <c r="N33" i="1" l="1"/>
  <c r="N38" i="1"/>
</calcChain>
</file>

<file path=xl/sharedStrings.xml><?xml version="1.0" encoding="utf-8"?>
<sst xmlns="http://schemas.openxmlformats.org/spreadsheetml/2006/main" count="12" uniqueCount="8">
  <si>
    <t xml:space="preserve">OA </t>
  </si>
  <si>
    <t>1/OA</t>
  </si>
  <si>
    <t>1/OA'</t>
  </si>
  <si>
    <t>OA'</t>
  </si>
  <si>
    <r>
      <rPr>
        <b/>
        <sz val="9"/>
        <color theme="1"/>
        <rFont val="Symbol"/>
        <family val="1"/>
        <charset val="2"/>
      </rPr>
      <t>D(1/</t>
    </r>
    <r>
      <rPr>
        <b/>
        <sz val="9"/>
        <color theme="1"/>
        <rFont val="Calibri"/>
        <family val="2"/>
        <scheme val="minor"/>
      </rPr>
      <t xml:space="preserve">OA) = </t>
    </r>
    <r>
      <rPr>
        <b/>
        <sz val="9"/>
        <color theme="1"/>
        <rFont val="Symbol"/>
        <family val="1"/>
        <charset val="2"/>
      </rPr>
      <t>D(</t>
    </r>
    <r>
      <rPr>
        <b/>
        <sz val="9"/>
        <color theme="1"/>
        <rFont val="Calibri"/>
        <family val="2"/>
        <scheme val="minor"/>
      </rPr>
      <t>OA)/OA</t>
    </r>
    <r>
      <rPr>
        <b/>
        <vertAlign val="superscript"/>
        <sz val="9"/>
        <color theme="1"/>
        <rFont val="Calibri"/>
        <family val="2"/>
        <scheme val="minor"/>
      </rPr>
      <t>2</t>
    </r>
  </si>
  <si>
    <r>
      <rPr>
        <b/>
        <sz val="9"/>
        <color theme="1"/>
        <rFont val="Symbol"/>
        <family val="1"/>
        <charset val="2"/>
      </rPr>
      <t>D</t>
    </r>
    <r>
      <rPr>
        <b/>
        <sz val="9"/>
        <color theme="1"/>
        <rFont val="Calibri"/>
        <family val="2"/>
        <scheme val="minor"/>
      </rPr>
      <t xml:space="preserve">(1/OA') = </t>
    </r>
    <r>
      <rPr>
        <b/>
        <sz val="9"/>
        <color theme="1"/>
        <rFont val="Symbol"/>
        <family val="1"/>
        <charset val="2"/>
      </rPr>
      <t>D</t>
    </r>
    <r>
      <rPr>
        <b/>
        <sz val="9"/>
        <color theme="1"/>
        <rFont val="Calibri"/>
        <family val="2"/>
        <scheme val="minor"/>
      </rPr>
      <t>(OA')/OA'</t>
    </r>
    <r>
      <rPr>
        <b/>
        <vertAlign val="superscript"/>
        <sz val="9"/>
        <color theme="1"/>
        <rFont val="Calibri"/>
        <family val="2"/>
        <scheme val="minor"/>
      </rPr>
      <t>2</t>
    </r>
  </si>
  <si>
    <r>
      <t xml:space="preserve">avec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 xml:space="preserve">OA = 3 mm et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OA' = 6 mm</t>
    </r>
  </si>
  <si>
    <t>INCERTITUDES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</si>
</sst>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9"/>
      <color theme="1"/>
      <name val="Symbol"/>
      <family val="1"/>
      <charset val="2"/>
    </font>
    <font>
      <b/>
      <sz val="9"/>
      <color theme="1"/>
      <name val="Calibri"/>
      <family val="2"/>
      <scheme val="minor"/>
    </font>
    <font>
      <b/>
      <vertAlign val="superscript"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/>
    <xf numFmtId="164" fontId="0" fillId="0" borderId="0" xfId="0" applyNumberForma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 b="1"/>
              <a:t>1/OA'</a:t>
            </a:r>
            <a:r>
              <a:rPr lang="fr-FR" b="1" baseline="0"/>
              <a:t> = f (1/OA)</a:t>
            </a:r>
            <a:endParaRPr lang="fr-FR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3962817147856524E-2"/>
                  <c:y val="0.2449537037037037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200" baseline="0"/>
                      <a:t>y = 1,0697x + 8,1283</a:t>
                    </a:r>
                    <a:br>
                      <a:rPr lang="en-US" sz="1200" baseline="0"/>
                    </a:br>
                    <a:r>
                      <a:rPr lang="en-US" sz="1200" baseline="0"/>
                      <a:t>R² = 0,9913</a:t>
                    </a:r>
                    <a:endParaRPr lang="en-US" sz="12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Feuil1!$B$3:$N$3</c:f>
              <c:numCache>
                <c:formatCode>0.00</c:formatCode>
                <c:ptCount val="13"/>
                <c:pt idx="0">
                  <c:v>-2.5</c:v>
                </c:pt>
                <c:pt idx="1">
                  <c:v>-2.2222222222222223</c:v>
                </c:pt>
                <c:pt idx="2">
                  <c:v>-2</c:v>
                </c:pt>
                <c:pt idx="3">
                  <c:v>-1.8181818181818181</c:v>
                </c:pt>
                <c:pt idx="4">
                  <c:v>-1.6666666666666665</c:v>
                </c:pt>
                <c:pt idx="5">
                  <c:v>-1.5384615384615381</c:v>
                </c:pt>
                <c:pt idx="6">
                  <c:v>-1.4285714285714282</c:v>
                </c:pt>
                <c:pt idx="7">
                  <c:v>-1.333333333333333</c:v>
                </c:pt>
                <c:pt idx="8">
                  <c:v>-1.2499999999999996</c:v>
                </c:pt>
                <c:pt idx="9">
                  <c:v>-1.1764705882352937</c:v>
                </c:pt>
                <c:pt idx="10">
                  <c:v>-1.1111111111111107</c:v>
                </c:pt>
                <c:pt idx="11">
                  <c:v>-1.0526315789473679</c:v>
                </c:pt>
                <c:pt idx="12">
                  <c:v>-0.99999999999999956</c:v>
                </c:pt>
              </c:numCache>
            </c:numRef>
          </c:xVal>
          <c:yVal>
            <c:numRef>
              <c:f>Feuil1!$B$5:$N$5</c:f>
              <c:numCache>
                <c:formatCode>0.00</c:formatCode>
                <c:ptCount val="13"/>
                <c:pt idx="0">
                  <c:v>5.4054054054054053</c:v>
                </c:pt>
                <c:pt idx="1">
                  <c:v>5.8479532163742682</c:v>
                </c:pt>
                <c:pt idx="2">
                  <c:v>5.9523809523809517</c:v>
                </c:pt>
                <c:pt idx="3">
                  <c:v>6.25</c:v>
                </c:pt>
                <c:pt idx="4">
                  <c:v>6.3291139240506329</c:v>
                </c:pt>
                <c:pt idx="5">
                  <c:v>6.4102564102564106</c:v>
                </c:pt>
                <c:pt idx="6">
                  <c:v>6.5789473684210531</c:v>
                </c:pt>
                <c:pt idx="7">
                  <c:v>6.666666666666667</c:v>
                </c:pt>
                <c:pt idx="8">
                  <c:v>6.8027210884353746</c:v>
                </c:pt>
                <c:pt idx="9">
                  <c:v>6.8965517241379315</c:v>
                </c:pt>
                <c:pt idx="10">
                  <c:v>6.9444444444444446</c:v>
                </c:pt>
                <c:pt idx="11">
                  <c:v>6.9930069930069934</c:v>
                </c:pt>
                <c:pt idx="12">
                  <c:v>7.0921985815602842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4663248"/>
        <c:axId val="294666384"/>
      </c:scatterChart>
      <c:valAx>
        <c:axId val="294663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94666384"/>
        <c:crosses val="autoZero"/>
        <c:crossBetween val="midCat"/>
      </c:valAx>
      <c:valAx>
        <c:axId val="294666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94663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rich>
      </c:tx>
      <c:layout>
        <c:manualLayout>
          <c:xMode val="edge"/>
          <c:yMode val="edge"/>
          <c:x val="0.1187518748865579"/>
          <c:y val="2.20646178092986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3.3776627794639996E-2"/>
          <c:y val="9.7349061245983179E-2"/>
          <c:w val="0.92448888881056857"/>
          <c:h val="0.84176310956184319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Feuil1!$B$33:$N$33</c:f>
              <c:numCache>
                <c:formatCode>0.000</c:formatCode>
                <c:ptCount val="13"/>
                <c:pt idx="0">
                  <c:v>-2.5</c:v>
                </c:pt>
                <c:pt idx="1">
                  <c:v>-2.2222222222222223</c:v>
                </c:pt>
                <c:pt idx="2">
                  <c:v>-2</c:v>
                </c:pt>
                <c:pt idx="3">
                  <c:v>-1.8181818181818181</c:v>
                </c:pt>
                <c:pt idx="4">
                  <c:v>-1.6666666666666665</c:v>
                </c:pt>
                <c:pt idx="5">
                  <c:v>-1.5384615384615381</c:v>
                </c:pt>
                <c:pt idx="6">
                  <c:v>-1.4285714285714282</c:v>
                </c:pt>
                <c:pt idx="7">
                  <c:v>-1.333333333333333</c:v>
                </c:pt>
                <c:pt idx="8">
                  <c:v>-1.2499999999999996</c:v>
                </c:pt>
                <c:pt idx="9">
                  <c:v>-1.1764705882352937</c:v>
                </c:pt>
                <c:pt idx="10">
                  <c:v>-1.1111111111111107</c:v>
                </c:pt>
                <c:pt idx="11">
                  <c:v>-1.0526315789473679</c:v>
                </c:pt>
                <c:pt idx="12" formatCode="0.00">
                  <c:v>-0.99999999999999956</c:v>
                </c:pt>
              </c:numCache>
            </c:numRef>
          </c:xVal>
          <c:yVal>
            <c:numRef>
              <c:f>Feuil1!$B$35:$N$35</c:f>
              <c:numCache>
                <c:formatCode>0.00</c:formatCode>
                <c:ptCount val="13"/>
                <c:pt idx="0">
                  <c:v>5.4054054054054053</c:v>
                </c:pt>
                <c:pt idx="1">
                  <c:v>5.8479532163742682</c:v>
                </c:pt>
                <c:pt idx="2">
                  <c:v>5.9523809523809517</c:v>
                </c:pt>
                <c:pt idx="3">
                  <c:v>6.25</c:v>
                </c:pt>
                <c:pt idx="4">
                  <c:v>6.3291139240506329</c:v>
                </c:pt>
                <c:pt idx="5">
                  <c:v>6.4102564102564106</c:v>
                </c:pt>
                <c:pt idx="6">
                  <c:v>6.5789473684210531</c:v>
                </c:pt>
                <c:pt idx="7">
                  <c:v>6.666666666666667</c:v>
                </c:pt>
                <c:pt idx="8">
                  <c:v>6.8027210884353746</c:v>
                </c:pt>
                <c:pt idx="9">
                  <c:v>6.8965517241379315</c:v>
                </c:pt>
                <c:pt idx="10">
                  <c:v>6.9444444444444446</c:v>
                </c:pt>
                <c:pt idx="11">
                  <c:v>6.9930069930069934</c:v>
                </c:pt>
                <c:pt idx="12">
                  <c:v>7.0921985815602842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838368"/>
        <c:axId val="483837976"/>
      </c:scatterChart>
      <c:valAx>
        <c:axId val="483838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3837976"/>
        <c:crosses val="autoZero"/>
        <c:crossBetween val="midCat"/>
      </c:valAx>
      <c:valAx>
        <c:axId val="48383797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38383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6</xdr:row>
      <xdr:rowOff>161924</xdr:rowOff>
    </xdr:from>
    <xdr:to>
      <xdr:col>9</xdr:col>
      <xdr:colOff>314325</xdr:colOff>
      <xdr:row>27</xdr:row>
      <xdr:rowOff>38100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738186</xdr:colOff>
      <xdr:row>42</xdr:row>
      <xdr:rowOff>85723</xdr:rowOff>
    </xdr:from>
    <xdr:to>
      <xdr:col>9</xdr:col>
      <xdr:colOff>761999</xdr:colOff>
      <xdr:row>67</xdr:row>
      <xdr:rowOff>161924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10</xdr:col>
      <xdr:colOff>247650</xdr:colOff>
      <xdr:row>45</xdr:row>
      <xdr:rowOff>142875</xdr:rowOff>
    </xdr:from>
    <xdr:ext cx="2428875" cy="3090333"/>
    <xdr:sp macro="" textlink="">
      <xdr:nvSpPr>
        <xdr:cNvPr id="3" name="ZoneTexte 2"/>
        <xdr:cNvSpPr txBox="1"/>
      </xdr:nvSpPr>
      <xdr:spPr>
        <a:xfrm>
          <a:off x="8362950" y="8991600"/>
          <a:ext cx="2428875" cy="30903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fr-FR" sz="1100"/>
            <a:t>On prend en compte principalement l'incertitude sur</a:t>
          </a:r>
          <a:r>
            <a:rPr lang="fr-FR" sz="1100" baseline="0"/>
            <a:t> la mesure de OA' (compte tenu de l'approximation de mise au point nette sur l'écran : 6 mm)</a:t>
          </a:r>
        </a:p>
        <a:p>
          <a:endParaRPr lang="fr-FR" sz="1100" baseline="0"/>
        </a:p>
        <a:p>
          <a:r>
            <a:rPr lang="fr-FR" sz="1100" baseline="0"/>
            <a:t>Les tracés de domaine d'incertitude sur (1/OA') donne deux droites extremes</a:t>
          </a:r>
        </a:p>
        <a:p>
          <a:endParaRPr lang="fr-FR" sz="1100" baseline="0"/>
        </a:p>
        <a:p>
          <a:r>
            <a:rPr lang="fr-FR" sz="1100" baseline="0"/>
            <a:t>On obtient un encadrement (élargi) de la vergence :    7,0 &lt; </a:t>
          </a:r>
          <a:r>
            <a:rPr lang="fr-FR" sz="1100" baseline="0">
              <a:latin typeface="Symbol" panose="05050102010706020507" pitchFamily="18" charset="2"/>
            </a:rPr>
            <a:t>d</a:t>
          </a:r>
          <a:r>
            <a:rPr lang="fr-FR" sz="1100" baseline="0"/>
            <a:t> &lt; 9,3</a:t>
          </a:r>
        </a:p>
        <a:p>
          <a:endParaRPr lang="fr-FR" sz="400" baseline="0"/>
        </a:p>
        <a:p>
          <a:r>
            <a:rPr lang="fr-FR" sz="1100" baseline="0"/>
            <a:t>donc une distance focale f' comprise entre 107 mm et 143 mm</a:t>
          </a:r>
        </a:p>
        <a:p>
          <a:endParaRPr lang="fr-FR" sz="1100" baseline="0"/>
        </a:p>
        <a:p>
          <a:r>
            <a:rPr lang="fr-FR" sz="1100" baseline="0"/>
            <a:t>L'intervalle comprend l'intervalle de valeur donnée par le constructeur : </a:t>
          </a:r>
        </a:p>
        <a:p>
          <a:r>
            <a:rPr lang="fr-FR" sz="1100" baseline="0"/>
            <a:t>125 mm  avec une tolérance de 10 % </a:t>
          </a:r>
        </a:p>
        <a:p>
          <a:r>
            <a:rPr lang="fr-FR" sz="1100" baseline="0"/>
            <a:t>donc 112 &lt; f' &lt; 138 mm</a:t>
          </a:r>
          <a:endParaRPr lang="fr-FR" sz="1100"/>
        </a:p>
      </xdr:txBody>
    </xdr:sp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0.6501</cdr:x>
      <cdr:y>0.29916</cdr:y>
    </cdr:from>
    <cdr:to>
      <cdr:x>0.6501</cdr:x>
      <cdr:y>0.3878</cdr:y>
    </cdr:to>
    <cdr:cxnSp macro="">
      <cdr:nvCxnSpPr>
        <cdr:cNvPr id="3" name="Connecteur droit 2"/>
        <cdr:cNvCxnSpPr/>
      </cdr:nvCxnSpPr>
      <cdr:spPr>
        <a:xfrm xmlns:a="http://schemas.openxmlformats.org/drawingml/2006/main">
          <a:off x="4795839" y="1447563"/>
          <a:ext cx="0" cy="428864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0.18657</cdr:x>
      <cdr:y>0.46091</cdr:y>
    </cdr:from>
    <cdr:to>
      <cdr:x>0.18657</cdr:x>
      <cdr:y>0.50819</cdr:y>
    </cdr:to>
    <cdr:cxnSp macro="">
      <cdr:nvCxnSpPr>
        <cdr:cNvPr id="6" name="Connecteur droit 5"/>
        <cdr:cNvCxnSpPr/>
      </cdr:nvCxnSpPr>
      <cdr:spPr>
        <a:xfrm xmlns:a="http://schemas.openxmlformats.org/drawingml/2006/main">
          <a:off x="1376364" y="2230203"/>
          <a:ext cx="0" cy="22878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0.27351</cdr:x>
      <cdr:y>0.42465</cdr:y>
    </cdr:from>
    <cdr:to>
      <cdr:x>0.27351</cdr:x>
      <cdr:y>0.47194</cdr:y>
    </cdr:to>
    <cdr:cxnSp macro="">
      <cdr:nvCxnSpPr>
        <cdr:cNvPr id="9" name="Connecteur droit 8"/>
        <cdr:cNvCxnSpPr/>
      </cdr:nvCxnSpPr>
      <cdr:spPr>
        <a:xfrm xmlns:a="http://schemas.openxmlformats.org/drawingml/2006/main">
          <a:off x="2017714" y="2054774"/>
          <a:ext cx="0" cy="228781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0.59415</cdr:x>
      <cdr:y>0.32929</cdr:y>
    </cdr:from>
    <cdr:to>
      <cdr:x>0.59415</cdr:x>
      <cdr:y>0.39391</cdr:y>
    </cdr:to>
    <cdr:cxnSp macro="">
      <cdr:nvCxnSpPr>
        <cdr:cNvPr id="10" name="Connecteur droit 9"/>
        <cdr:cNvCxnSpPr/>
      </cdr:nvCxnSpPr>
      <cdr:spPr>
        <a:xfrm xmlns:a="http://schemas.openxmlformats.org/drawingml/2006/main">
          <a:off x="4383089" y="1593326"/>
          <a:ext cx="0" cy="312666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0.16979</cdr:x>
      <cdr:y>0.33661</cdr:y>
    </cdr:from>
    <cdr:to>
      <cdr:x>0.96514</cdr:x>
      <cdr:y>0.4626</cdr:y>
    </cdr:to>
    <cdr:cxnSp macro="">
      <cdr:nvCxnSpPr>
        <cdr:cNvPr id="13" name="Connecteur droit 12"/>
        <cdr:cNvCxnSpPr/>
      </cdr:nvCxnSpPr>
      <cdr:spPr>
        <a:xfrm xmlns:a="http://schemas.openxmlformats.org/drawingml/2006/main" flipH="1">
          <a:off x="1252540" y="1628777"/>
          <a:ext cx="5867399" cy="60960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00B05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0.17237</cdr:x>
      <cdr:y>0.16142</cdr:y>
    </cdr:from>
    <cdr:to>
      <cdr:x>0.96256</cdr:x>
      <cdr:y>0.51647</cdr:y>
    </cdr:to>
    <cdr:cxnSp macro="">
      <cdr:nvCxnSpPr>
        <cdr:cNvPr id="17" name="Connecteur droit 16"/>
        <cdr:cNvCxnSpPr/>
      </cdr:nvCxnSpPr>
      <cdr:spPr>
        <a:xfrm xmlns:a="http://schemas.openxmlformats.org/drawingml/2006/main" flipH="1">
          <a:off x="1271591" y="781052"/>
          <a:ext cx="5829298" cy="171799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00B05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1"/>
  <sheetViews>
    <sheetView tabSelected="1" topLeftCell="A2" workbookViewId="0">
      <selection activeCell="O36" sqref="O36"/>
    </sheetView>
  </sheetViews>
  <sheetFormatPr baseColWidth="10" defaultRowHeight="15" x14ac:dyDescent="0.25"/>
  <cols>
    <col min="1" max="1" width="18.85546875" customWidth="1"/>
  </cols>
  <sheetData>
    <row r="2" spans="1:14" x14ac:dyDescent="0.25">
      <c r="A2" s="3" t="s">
        <v>0</v>
      </c>
      <c r="B2" s="1">
        <v>-0.4</v>
      </c>
      <c r="C2" s="1">
        <f>B2-0.05</f>
        <v>-0.45</v>
      </c>
      <c r="D2" s="1">
        <f t="shared" ref="D2:N2" si="0">C2-0.05</f>
        <v>-0.5</v>
      </c>
      <c r="E2" s="1">
        <f t="shared" si="0"/>
        <v>-0.55000000000000004</v>
      </c>
      <c r="F2" s="1">
        <f t="shared" si="0"/>
        <v>-0.60000000000000009</v>
      </c>
      <c r="G2" s="1">
        <f t="shared" si="0"/>
        <v>-0.65000000000000013</v>
      </c>
      <c r="H2" s="1">
        <f t="shared" si="0"/>
        <v>-0.70000000000000018</v>
      </c>
      <c r="I2" s="1">
        <f t="shared" si="0"/>
        <v>-0.75000000000000022</v>
      </c>
      <c r="J2" s="1">
        <f t="shared" si="0"/>
        <v>-0.80000000000000027</v>
      </c>
      <c r="K2" s="1">
        <f t="shared" si="0"/>
        <v>-0.85000000000000031</v>
      </c>
      <c r="L2" s="1">
        <f t="shared" si="0"/>
        <v>-0.90000000000000036</v>
      </c>
      <c r="M2" s="1">
        <f t="shared" si="0"/>
        <v>-0.9500000000000004</v>
      </c>
      <c r="N2" s="1">
        <f t="shared" si="0"/>
        <v>-1.0000000000000004</v>
      </c>
    </row>
    <row r="3" spans="1:14" x14ac:dyDescent="0.25">
      <c r="A3" s="3" t="s">
        <v>1</v>
      </c>
      <c r="B3" s="2">
        <f>1/B2</f>
        <v>-2.5</v>
      </c>
      <c r="C3" s="2">
        <f t="shared" ref="C3:N3" si="1">1/C2</f>
        <v>-2.2222222222222223</v>
      </c>
      <c r="D3" s="2">
        <f t="shared" si="1"/>
        <v>-2</v>
      </c>
      <c r="E3" s="2">
        <f t="shared" si="1"/>
        <v>-1.8181818181818181</v>
      </c>
      <c r="F3" s="2">
        <f t="shared" si="1"/>
        <v>-1.6666666666666665</v>
      </c>
      <c r="G3" s="2">
        <f t="shared" si="1"/>
        <v>-1.5384615384615381</v>
      </c>
      <c r="H3" s="2">
        <f t="shared" si="1"/>
        <v>-1.4285714285714282</v>
      </c>
      <c r="I3" s="2">
        <f t="shared" si="1"/>
        <v>-1.333333333333333</v>
      </c>
      <c r="J3" s="2">
        <f t="shared" si="1"/>
        <v>-1.2499999999999996</v>
      </c>
      <c r="K3" s="2">
        <f t="shared" si="1"/>
        <v>-1.1764705882352937</v>
      </c>
      <c r="L3" s="2">
        <f t="shared" si="1"/>
        <v>-1.1111111111111107</v>
      </c>
      <c r="M3" s="2">
        <f t="shared" si="1"/>
        <v>-1.0526315789473679</v>
      </c>
      <c r="N3" s="2">
        <f t="shared" si="1"/>
        <v>-0.99999999999999956</v>
      </c>
    </row>
    <row r="4" spans="1:14" x14ac:dyDescent="0.25">
      <c r="A4" s="3" t="s">
        <v>3</v>
      </c>
      <c r="B4" s="1">
        <v>0.185</v>
      </c>
      <c r="C4" s="1">
        <v>0.17100000000000001</v>
      </c>
      <c r="D4" s="1">
        <v>0.16800000000000001</v>
      </c>
      <c r="E4" s="1">
        <v>0.16</v>
      </c>
      <c r="F4" s="1">
        <v>0.158</v>
      </c>
      <c r="G4" s="1">
        <v>0.156</v>
      </c>
      <c r="H4" s="1">
        <v>0.152</v>
      </c>
      <c r="I4" s="1">
        <v>0.15</v>
      </c>
      <c r="J4" s="1">
        <v>0.14699999999999999</v>
      </c>
      <c r="K4" s="1">
        <v>0.14499999999999999</v>
      </c>
      <c r="L4" s="1">
        <v>0.14399999999999999</v>
      </c>
      <c r="M4" s="1">
        <v>0.14299999999999999</v>
      </c>
      <c r="N4" s="1">
        <v>0.14099999999999999</v>
      </c>
    </row>
    <row r="5" spans="1:14" x14ac:dyDescent="0.25">
      <c r="A5" s="3" t="s">
        <v>2</v>
      </c>
      <c r="B5" s="2">
        <f>1/B4</f>
        <v>5.4054054054054053</v>
      </c>
      <c r="C5" s="2">
        <f t="shared" ref="C5:N5" si="2">1/C4</f>
        <v>5.8479532163742682</v>
      </c>
      <c r="D5" s="2">
        <f t="shared" si="2"/>
        <v>5.9523809523809517</v>
      </c>
      <c r="E5" s="2">
        <f t="shared" si="2"/>
        <v>6.25</v>
      </c>
      <c r="F5" s="2">
        <f t="shared" si="2"/>
        <v>6.3291139240506329</v>
      </c>
      <c r="G5" s="2">
        <f t="shared" si="2"/>
        <v>6.4102564102564106</v>
      </c>
      <c r="H5" s="2">
        <f t="shared" si="2"/>
        <v>6.5789473684210531</v>
      </c>
      <c r="I5" s="2">
        <f t="shared" si="2"/>
        <v>6.666666666666667</v>
      </c>
      <c r="J5" s="2">
        <f t="shared" si="2"/>
        <v>6.8027210884353746</v>
      </c>
      <c r="K5" s="2">
        <f t="shared" si="2"/>
        <v>6.8965517241379315</v>
      </c>
      <c r="L5" s="2">
        <f t="shared" si="2"/>
        <v>6.9444444444444446</v>
      </c>
      <c r="M5" s="2">
        <f t="shared" si="2"/>
        <v>6.9930069930069934</v>
      </c>
      <c r="N5" s="2">
        <f t="shared" si="2"/>
        <v>7.0921985815602842</v>
      </c>
    </row>
    <row r="30" spans="1:14" ht="18.75" x14ac:dyDescent="0.3">
      <c r="A30" s="8" t="s">
        <v>7</v>
      </c>
    </row>
    <row r="32" spans="1:14" x14ac:dyDescent="0.25">
      <c r="A32" s="3" t="s">
        <v>0</v>
      </c>
      <c r="B32" s="1">
        <v>-0.4</v>
      </c>
      <c r="C32" s="1">
        <f>B32-0.05</f>
        <v>-0.45</v>
      </c>
      <c r="D32" s="1">
        <f t="shared" ref="D32" si="3">C32-0.05</f>
        <v>-0.5</v>
      </c>
      <c r="E32" s="1">
        <f t="shared" ref="E32" si="4">D32-0.05</f>
        <v>-0.55000000000000004</v>
      </c>
      <c r="F32" s="1">
        <f t="shared" ref="F32" si="5">E32-0.05</f>
        <v>-0.60000000000000009</v>
      </c>
      <c r="G32" s="1">
        <f t="shared" ref="G32" si="6">F32-0.05</f>
        <v>-0.65000000000000013</v>
      </c>
      <c r="H32" s="1">
        <f t="shared" ref="H32" si="7">G32-0.05</f>
        <v>-0.70000000000000018</v>
      </c>
      <c r="I32" s="1">
        <f t="shared" ref="I32" si="8">H32-0.05</f>
        <v>-0.75000000000000022</v>
      </c>
      <c r="J32" s="1">
        <f t="shared" ref="J32" si="9">I32-0.05</f>
        <v>-0.80000000000000027</v>
      </c>
      <c r="K32" s="1">
        <f t="shared" ref="K32" si="10">J32-0.05</f>
        <v>-0.85000000000000031</v>
      </c>
      <c r="L32" s="1">
        <f t="shared" ref="L32" si="11">K32-0.05</f>
        <v>-0.90000000000000036</v>
      </c>
      <c r="M32" s="1">
        <f t="shared" ref="M32" si="12">L32-0.05</f>
        <v>-0.9500000000000004</v>
      </c>
      <c r="N32" s="1">
        <f t="shared" ref="N32" si="13">M32-0.05</f>
        <v>-1.0000000000000004</v>
      </c>
    </row>
    <row r="33" spans="1:14" x14ac:dyDescent="0.25">
      <c r="A33" s="3" t="s">
        <v>1</v>
      </c>
      <c r="B33" s="1">
        <f>1/B32</f>
        <v>-2.5</v>
      </c>
      <c r="C33" s="1">
        <f t="shared" ref="C33:N33" si="14">1/C32</f>
        <v>-2.2222222222222223</v>
      </c>
      <c r="D33" s="1">
        <f t="shared" si="14"/>
        <v>-2</v>
      </c>
      <c r="E33" s="1">
        <f t="shared" si="14"/>
        <v>-1.8181818181818181</v>
      </c>
      <c r="F33" s="1">
        <f t="shared" si="14"/>
        <v>-1.6666666666666665</v>
      </c>
      <c r="G33" s="1">
        <f t="shared" si="14"/>
        <v>-1.5384615384615381</v>
      </c>
      <c r="H33" s="1">
        <f t="shared" si="14"/>
        <v>-1.4285714285714282</v>
      </c>
      <c r="I33" s="1">
        <f t="shared" si="14"/>
        <v>-1.333333333333333</v>
      </c>
      <c r="J33" s="1">
        <f t="shared" si="14"/>
        <v>-1.2499999999999996</v>
      </c>
      <c r="K33" s="1">
        <f t="shared" si="14"/>
        <v>-1.1764705882352937</v>
      </c>
      <c r="L33" s="1">
        <f t="shared" si="14"/>
        <v>-1.1111111111111107</v>
      </c>
      <c r="M33" s="1">
        <f t="shared" si="14"/>
        <v>-1.0526315789473679</v>
      </c>
      <c r="N33" s="2">
        <f t="shared" si="14"/>
        <v>-0.99999999999999956</v>
      </c>
    </row>
    <row r="34" spans="1:14" x14ac:dyDescent="0.25">
      <c r="A34" s="3" t="s">
        <v>3</v>
      </c>
      <c r="B34" s="1">
        <v>0.185</v>
      </c>
      <c r="C34" s="1">
        <v>0.17100000000000001</v>
      </c>
      <c r="D34" s="1">
        <v>0.16800000000000001</v>
      </c>
      <c r="E34" s="1">
        <v>0.16</v>
      </c>
      <c r="F34" s="1">
        <v>0.158</v>
      </c>
      <c r="G34" s="1">
        <v>0.156</v>
      </c>
      <c r="H34" s="1">
        <v>0.152</v>
      </c>
      <c r="I34" s="1">
        <v>0.15</v>
      </c>
      <c r="J34" s="1">
        <v>0.14699999999999999</v>
      </c>
      <c r="K34" s="1">
        <v>0.14499999999999999</v>
      </c>
      <c r="L34" s="1">
        <v>0.14399999999999999</v>
      </c>
      <c r="M34" s="1">
        <v>0.14299999999999999</v>
      </c>
      <c r="N34" s="1">
        <v>0.14099999999999999</v>
      </c>
    </row>
    <row r="35" spans="1:14" x14ac:dyDescent="0.25">
      <c r="A35" s="3" t="s">
        <v>2</v>
      </c>
      <c r="B35" s="2">
        <f>1/B34</f>
        <v>5.4054054054054053</v>
      </c>
      <c r="C35" s="2">
        <f t="shared" ref="C35:N35" si="15">1/C34</f>
        <v>5.8479532163742682</v>
      </c>
      <c r="D35" s="2">
        <f t="shared" si="15"/>
        <v>5.9523809523809517</v>
      </c>
      <c r="E35" s="2">
        <f t="shared" si="15"/>
        <v>6.25</v>
      </c>
      <c r="F35" s="2">
        <f t="shared" si="15"/>
        <v>6.3291139240506329</v>
      </c>
      <c r="G35" s="2">
        <f t="shared" si="15"/>
        <v>6.4102564102564106</v>
      </c>
      <c r="H35" s="2">
        <f t="shared" si="15"/>
        <v>6.5789473684210531</v>
      </c>
      <c r="I35" s="2">
        <f t="shared" si="15"/>
        <v>6.666666666666667</v>
      </c>
      <c r="J35" s="2">
        <f t="shared" si="15"/>
        <v>6.8027210884353746</v>
      </c>
      <c r="K35" s="2">
        <f t="shared" si="15"/>
        <v>6.8965517241379315</v>
      </c>
      <c r="L35" s="2">
        <f t="shared" si="15"/>
        <v>6.9444444444444446</v>
      </c>
      <c r="M35" s="2">
        <f t="shared" si="15"/>
        <v>6.9930069930069934</v>
      </c>
      <c r="N35" s="2">
        <f t="shared" si="15"/>
        <v>7.0921985815602842</v>
      </c>
    </row>
    <row r="36" spans="1:14" x14ac:dyDescent="0.25">
      <c r="A36" s="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8" spans="1:14" ht="18" customHeight="1" x14ac:dyDescent="0.25">
      <c r="A38" s="6" t="s">
        <v>4</v>
      </c>
      <c r="B38" s="5">
        <f>0.003/(B32^2)</f>
        <v>1.8749999999999996E-2</v>
      </c>
      <c r="C38" s="5">
        <f t="shared" ref="C38:M38" si="16">0.003/(C32^2)</f>
        <v>1.4814814814814814E-2</v>
      </c>
      <c r="D38" s="5">
        <f t="shared" si="16"/>
        <v>1.2E-2</v>
      </c>
      <c r="E38" s="5">
        <f t="shared" si="16"/>
        <v>9.9173553719008253E-3</v>
      </c>
      <c r="F38" s="5">
        <f t="shared" si="16"/>
        <v>8.3333333333333315E-3</v>
      </c>
      <c r="G38" s="5">
        <f t="shared" si="16"/>
        <v>7.1005917159763293E-3</v>
      </c>
      <c r="H38" s="5">
        <f t="shared" si="16"/>
        <v>6.1224489795918338E-3</v>
      </c>
      <c r="I38" s="5">
        <f t="shared" si="16"/>
        <v>5.3333333333333306E-3</v>
      </c>
      <c r="J38" s="5">
        <f t="shared" si="16"/>
        <v>4.6874999999999964E-3</v>
      </c>
      <c r="K38" s="5">
        <f t="shared" si="16"/>
        <v>4.1522491349480946E-3</v>
      </c>
      <c r="L38" s="5">
        <f t="shared" si="16"/>
        <v>3.7037037037037008E-3</v>
      </c>
      <c r="M38" s="5">
        <f t="shared" si="16"/>
        <v>3.324099722991687E-3</v>
      </c>
      <c r="N38" s="4">
        <f>0.006/(N32^2)</f>
        <v>5.9999999999999949E-3</v>
      </c>
    </row>
    <row r="39" spans="1:14" x14ac:dyDescent="0.25">
      <c r="A39" s="7" t="s">
        <v>5</v>
      </c>
      <c r="B39" s="4">
        <f>0.006/(B34^2)</f>
        <v>0.17531044558071587</v>
      </c>
      <c r="C39" s="4">
        <f t="shared" ref="C39:M39" si="17">0.006/(C34^2)</f>
        <v>0.20519134092541294</v>
      </c>
      <c r="D39" s="4">
        <f t="shared" si="17"/>
        <v>0.21258503401360543</v>
      </c>
      <c r="E39" s="4">
        <f t="shared" si="17"/>
        <v>0.234375</v>
      </c>
      <c r="F39" s="4">
        <f t="shared" si="17"/>
        <v>0.24034609838166962</v>
      </c>
      <c r="G39" s="4">
        <f t="shared" si="17"/>
        <v>0.2465483234714004</v>
      </c>
      <c r="H39" s="4">
        <f t="shared" si="17"/>
        <v>0.25969529085872578</v>
      </c>
      <c r="I39" s="4">
        <f t="shared" si="17"/>
        <v>0.26666666666666666</v>
      </c>
      <c r="J39" s="4">
        <f t="shared" si="17"/>
        <v>0.27766208524226021</v>
      </c>
      <c r="K39" s="4">
        <f t="shared" si="17"/>
        <v>0.28537455410225926</v>
      </c>
      <c r="L39" s="4">
        <f t="shared" si="17"/>
        <v>0.28935185185185192</v>
      </c>
      <c r="M39" s="4">
        <f t="shared" si="17"/>
        <v>0.29341288082546829</v>
      </c>
      <c r="N39" s="4">
        <f>0.01/(N34^2)</f>
        <v>0.50299280720285711</v>
      </c>
    </row>
    <row r="41" spans="1:14" x14ac:dyDescent="0.25">
      <c r="A41" t="s">
        <v>6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cp:lastPrinted>2020-03-08T18:27:53Z</cp:lastPrinted>
  <dcterms:created xsi:type="dcterms:W3CDTF">2020-03-08T17:01:36Z</dcterms:created>
  <dcterms:modified xsi:type="dcterms:W3CDTF">2020-03-08T18:37:09Z</dcterms:modified>
</cp:coreProperties>
</file>