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inetique (6) ordre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B12" i="1"/>
  <c r="Q11" i="1" l="1"/>
  <c r="P11" i="1" l="1"/>
  <c r="P10" i="1"/>
  <c r="N11" i="1"/>
  <c r="N10" i="1"/>
  <c r="L11" i="1"/>
  <c r="L10" i="1"/>
  <c r="J11" i="1"/>
  <c r="J10" i="1"/>
  <c r="H10" i="1"/>
  <c r="H11" i="1" s="1"/>
  <c r="G10" i="1"/>
  <c r="G11" i="1" s="1"/>
  <c r="F11" i="1"/>
  <c r="F10" i="1"/>
  <c r="D10" i="1"/>
  <c r="D11" i="1" s="1"/>
  <c r="C11" i="1"/>
  <c r="C10" i="1"/>
  <c r="E11" i="1"/>
  <c r="O11" i="1"/>
  <c r="B11" i="1"/>
  <c r="E10" i="1"/>
  <c r="I10" i="1"/>
  <c r="I11" i="1" s="1"/>
  <c r="K10" i="1"/>
  <c r="K11" i="1" s="1"/>
  <c r="M10" i="1"/>
  <c r="M11" i="1" s="1"/>
  <c r="O10" i="1"/>
  <c r="Q10" i="1"/>
  <c r="B10" i="1"/>
</calcChain>
</file>

<file path=xl/sharedStrings.xml><?xml version="1.0" encoding="utf-8"?>
<sst xmlns="http://schemas.openxmlformats.org/spreadsheetml/2006/main" count="6" uniqueCount="6">
  <si>
    <t>t (s)</t>
  </si>
  <si>
    <r>
      <rPr>
        <b/>
        <sz val="16"/>
        <color theme="1"/>
        <rFont val="Calibri"/>
        <family val="2"/>
        <scheme val="minor"/>
      </rPr>
      <t>Réduction de H</t>
    </r>
    <r>
      <rPr>
        <b/>
        <vertAlign val="subscript"/>
        <sz val="16"/>
        <color theme="1"/>
        <rFont val="Calibri"/>
        <family val="2"/>
        <scheme val="minor"/>
      </rPr>
      <t>2</t>
    </r>
    <r>
      <rPr>
        <b/>
        <sz val="16"/>
        <color theme="1"/>
        <rFont val="Calibri"/>
        <family val="2"/>
        <scheme val="minor"/>
      </rPr>
      <t>O</t>
    </r>
    <r>
      <rPr>
        <b/>
        <vertAlign val="subscript"/>
        <sz val="16"/>
        <color theme="1"/>
        <rFont val="Calibri"/>
        <family val="2"/>
        <scheme val="minor"/>
      </rPr>
      <t>2</t>
    </r>
    <r>
      <rPr>
        <b/>
        <sz val="16"/>
        <color theme="1"/>
        <rFont val="Calibri"/>
        <family val="2"/>
        <scheme val="minor"/>
      </rPr>
      <t xml:space="preserve"> par I</t>
    </r>
    <r>
      <rPr>
        <b/>
        <vertAlign val="superscript"/>
        <sz val="16"/>
        <color theme="1"/>
        <rFont val="Calibri"/>
        <family val="2"/>
        <scheme val="minor"/>
      </rPr>
      <t xml:space="preserve">- </t>
    </r>
    <r>
      <rPr>
        <b/>
        <sz val="16"/>
        <color theme="1"/>
        <rFont val="Calibri"/>
        <family val="2"/>
        <scheme val="minor"/>
      </rPr>
      <t>en excès</t>
    </r>
  </si>
  <si>
    <r>
      <t>[I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] (mmol.L</t>
    </r>
    <r>
      <rPr>
        <b/>
        <vertAlign val="superscript"/>
        <sz val="12"/>
        <color theme="1"/>
        <rFont val="Calibri"/>
        <family val="2"/>
        <scheme val="minor"/>
      </rPr>
      <t>–1</t>
    </r>
    <r>
      <rPr>
        <b/>
        <sz val="12"/>
        <color theme="1"/>
        <rFont val="Calibri"/>
        <family val="2"/>
        <scheme val="minor"/>
      </rPr>
      <t>)</t>
    </r>
  </si>
  <si>
    <r>
      <t>n(H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 mmol</t>
    </r>
  </si>
  <si>
    <r>
      <t>ln(n(H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))</t>
    </r>
  </si>
  <si>
    <r>
      <t>1 / n(H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</si>
</sst>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bscript"/>
      <sz val="16"/>
      <color theme="1"/>
      <name val="Calibri"/>
      <family val="2"/>
      <scheme val="minor"/>
    </font>
    <font>
      <b/>
      <vertAlign val="superscript"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164" fontId="0" fillId="0" borderId="1" xfId="0" applyNumberForma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0025371828521436E-2"/>
          <c:y val="2.5428331875182269E-2"/>
          <c:w val="0.89019685039370078"/>
          <c:h val="0.841674686497521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xVal>
            <c:numRef>
              <c:f>Feuil1!$B$8:$Q$8</c:f>
              <c:numCache>
                <c:formatCode>General</c:formatCode>
                <c:ptCount val="16"/>
                <c:pt idx="0">
                  <c:v>0</c:v>
                </c:pt>
                <c:pt idx="1">
                  <c:v>32</c:v>
                </c:pt>
                <c:pt idx="2">
                  <c:v>85</c:v>
                </c:pt>
                <c:pt idx="3">
                  <c:v>124</c:v>
                </c:pt>
                <c:pt idx="4">
                  <c:v>168</c:v>
                </c:pt>
                <c:pt idx="5">
                  <c:v>255</c:v>
                </c:pt>
                <c:pt idx="6">
                  <c:v>345</c:v>
                </c:pt>
                <c:pt idx="7">
                  <c:v>456</c:v>
                </c:pt>
                <c:pt idx="8">
                  <c:v>556</c:v>
                </c:pt>
                <c:pt idx="9">
                  <c:v>680</c:v>
                </c:pt>
                <c:pt idx="10">
                  <c:v>795</c:v>
                </c:pt>
                <c:pt idx="11">
                  <c:v>916</c:v>
                </c:pt>
                <c:pt idx="12">
                  <c:v>1015</c:v>
                </c:pt>
                <c:pt idx="13">
                  <c:v>1150</c:v>
                </c:pt>
                <c:pt idx="14">
                  <c:v>1320</c:v>
                </c:pt>
                <c:pt idx="15">
                  <c:v>1550</c:v>
                </c:pt>
              </c:numCache>
            </c:numRef>
          </c:xVal>
          <c:yVal>
            <c:numRef>
              <c:f>Feuil1!$B$9:$Q$9</c:f>
              <c:numCache>
                <c:formatCode>General</c:formatCode>
                <c:ptCount val="16"/>
                <c:pt idx="0">
                  <c:v>0</c:v>
                </c:pt>
                <c:pt idx="1">
                  <c:v>0.56000000000000005</c:v>
                </c:pt>
                <c:pt idx="2">
                  <c:v>1.25</c:v>
                </c:pt>
                <c:pt idx="3">
                  <c:v>1.74</c:v>
                </c:pt>
                <c:pt idx="4">
                  <c:v>2.21</c:v>
                </c:pt>
                <c:pt idx="5">
                  <c:v>2.95</c:v>
                </c:pt>
                <c:pt idx="6">
                  <c:v>3.61</c:v>
                </c:pt>
                <c:pt idx="7">
                  <c:v>4.33</c:v>
                </c:pt>
                <c:pt idx="8">
                  <c:v>4.82</c:v>
                </c:pt>
                <c:pt idx="9">
                  <c:v>5.19</c:v>
                </c:pt>
                <c:pt idx="10">
                  <c:v>5.56</c:v>
                </c:pt>
                <c:pt idx="11">
                  <c:v>5.85</c:v>
                </c:pt>
                <c:pt idx="12">
                  <c:v>6.04</c:v>
                </c:pt>
                <c:pt idx="13">
                  <c:v>6.26</c:v>
                </c:pt>
                <c:pt idx="14">
                  <c:v>6.41</c:v>
                </c:pt>
                <c:pt idx="15">
                  <c:v>6.53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0982184"/>
        <c:axId val="270986888"/>
      </c:scatterChart>
      <c:valAx>
        <c:axId val="270982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86888"/>
        <c:crosses val="autoZero"/>
        <c:crossBetween val="midCat"/>
      </c:valAx>
      <c:valAx>
        <c:axId val="270986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821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rgbClr val="0000FF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n(H</a:t>
            </a:r>
            <a:r>
              <a:rPr lang="fr-FR" baseline="-25000"/>
              <a:t>2</a:t>
            </a:r>
            <a:r>
              <a:rPr lang="fr-FR"/>
              <a:t>0</a:t>
            </a:r>
            <a:r>
              <a:rPr lang="fr-FR" baseline="-25000"/>
              <a:t>2</a:t>
            </a:r>
            <a:r>
              <a:rPr lang="fr-FR"/>
              <a:t>) 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Feuil1!$B$8:$Q$8</c:f>
              <c:numCache>
                <c:formatCode>General</c:formatCode>
                <c:ptCount val="16"/>
                <c:pt idx="0">
                  <c:v>0</c:v>
                </c:pt>
                <c:pt idx="1">
                  <c:v>32</c:v>
                </c:pt>
                <c:pt idx="2">
                  <c:v>85</c:v>
                </c:pt>
                <c:pt idx="3">
                  <c:v>124</c:v>
                </c:pt>
                <c:pt idx="4">
                  <c:v>168</c:v>
                </c:pt>
                <c:pt idx="5">
                  <c:v>255</c:v>
                </c:pt>
                <c:pt idx="6">
                  <c:v>345</c:v>
                </c:pt>
                <c:pt idx="7">
                  <c:v>456</c:v>
                </c:pt>
                <c:pt idx="8">
                  <c:v>556</c:v>
                </c:pt>
                <c:pt idx="9">
                  <c:v>680</c:v>
                </c:pt>
                <c:pt idx="10">
                  <c:v>795</c:v>
                </c:pt>
                <c:pt idx="11">
                  <c:v>916</c:v>
                </c:pt>
                <c:pt idx="12">
                  <c:v>1015</c:v>
                </c:pt>
                <c:pt idx="13">
                  <c:v>1150</c:v>
                </c:pt>
                <c:pt idx="14">
                  <c:v>1320</c:v>
                </c:pt>
                <c:pt idx="15">
                  <c:v>1550</c:v>
                </c:pt>
              </c:numCache>
            </c:numRef>
          </c:xVal>
          <c:yVal>
            <c:numRef>
              <c:f>Feuil1!$B$10:$Q$10</c:f>
              <c:numCache>
                <c:formatCode>0.000</c:formatCode>
                <c:ptCount val="16"/>
                <c:pt idx="0">
                  <c:v>0.2</c:v>
                </c:pt>
                <c:pt idx="1">
                  <c:v>0.1832</c:v>
                </c:pt>
                <c:pt idx="2">
                  <c:v>0.16250000000000001</c:v>
                </c:pt>
                <c:pt idx="3">
                  <c:v>0.14780000000000001</c:v>
                </c:pt>
                <c:pt idx="4">
                  <c:v>0.13370000000000001</c:v>
                </c:pt>
                <c:pt idx="5">
                  <c:v>0.11150000000000002</c:v>
                </c:pt>
                <c:pt idx="6">
                  <c:v>9.1700000000000018E-2</c:v>
                </c:pt>
                <c:pt idx="7">
                  <c:v>7.0100000000000023E-2</c:v>
                </c:pt>
                <c:pt idx="8">
                  <c:v>5.5400000000000005E-2</c:v>
                </c:pt>
                <c:pt idx="9">
                  <c:v>4.4300000000000006E-2</c:v>
                </c:pt>
                <c:pt idx="10">
                  <c:v>3.3200000000000035E-2</c:v>
                </c:pt>
                <c:pt idx="11">
                  <c:v>2.4500000000000022E-2</c:v>
                </c:pt>
                <c:pt idx="12">
                  <c:v>1.8800000000000011E-2</c:v>
                </c:pt>
                <c:pt idx="13">
                  <c:v>1.2200000000000016E-2</c:v>
                </c:pt>
                <c:pt idx="14">
                  <c:v>7.7000000000000124E-3</c:v>
                </c:pt>
                <c:pt idx="15">
                  <c:v>4.1000000000000203E-3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0979440"/>
        <c:axId val="270983752"/>
      </c:scatterChart>
      <c:valAx>
        <c:axId val="270979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83752"/>
        <c:crosses val="autoZero"/>
        <c:crossBetween val="midCat"/>
      </c:valAx>
      <c:valAx>
        <c:axId val="270983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79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rgbClr val="0000FF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ln(</a:t>
            </a:r>
            <a:r>
              <a:rPr lang="fr-FR" sz="1200"/>
              <a:t>n(H</a:t>
            </a:r>
            <a:r>
              <a:rPr lang="fr-FR" sz="1200" baseline="-25000"/>
              <a:t>2</a:t>
            </a:r>
            <a:r>
              <a:rPr lang="fr-FR" sz="1200"/>
              <a:t>O</a:t>
            </a:r>
            <a:r>
              <a:rPr lang="fr-FR" sz="1200" baseline="-25000"/>
              <a:t>2</a:t>
            </a:r>
            <a:r>
              <a:rPr lang="fr-FR"/>
              <a:t>)) 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4.8153980752405953E-3"/>
                  <c:y val="-0.3216221157835943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Feuil1!$B$8:$Q$8</c:f>
              <c:numCache>
                <c:formatCode>General</c:formatCode>
                <c:ptCount val="16"/>
                <c:pt idx="0">
                  <c:v>0</c:v>
                </c:pt>
                <c:pt idx="1">
                  <c:v>32</c:v>
                </c:pt>
                <c:pt idx="2">
                  <c:v>85</c:v>
                </c:pt>
                <c:pt idx="3">
                  <c:v>124</c:v>
                </c:pt>
                <c:pt idx="4">
                  <c:v>168</c:v>
                </c:pt>
                <c:pt idx="5">
                  <c:v>255</c:v>
                </c:pt>
                <c:pt idx="6">
                  <c:v>345</c:v>
                </c:pt>
                <c:pt idx="7">
                  <c:v>456</c:v>
                </c:pt>
                <c:pt idx="8">
                  <c:v>556</c:v>
                </c:pt>
                <c:pt idx="9">
                  <c:v>680</c:v>
                </c:pt>
                <c:pt idx="10">
                  <c:v>795</c:v>
                </c:pt>
                <c:pt idx="11">
                  <c:v>916</c:v>
                </c:pt>
                <c:pt idx="12">
                  <c:v>1015</c:v>
                </c:pt>
                <c:pt idx="13">
                  <c:v>1150</c:v>
                </c:pt>
                <c:pt idx="14">
                  <c:v>1320</c:v>
                </c:pt>
                <c:pt idx="15">
                  <c:v>1550</c:v>
                </c:pt>
              </c:numCache>
            </c:numRef>
          </c:xVal>
          <c:yVal>
            <c:numRef>
              <c:f>Feuil1!$B$11:$Q$11</c:f>
              <c:numCache>
                <c:formatCode>0.000</c:formatCode>
                <c:ptCount val="16"/>
                <c:pt idx="0">
                  <c:v>-1.6094379124341003</c:v>
                </c:pt>
                <c:pt idx="1">
                  <c:v>-1.6971768267421072</c:v>
                </c:pt>
                <c:pt idx="2">
                  <c:v>-1.8170772772123449</c:v>
                </c:pt>
                <c:pt idx="3">
                  <c:v>-1.9118952704680356</c:v>
                </c:pt>
                <c:pt idx="4">
                  <c:v>-2.0121567948742394</c:v>
                </c:pt>
                <c:pt idx="5">
                  <c:v>-2.1937306880819634</c:v>
                </c:pt>
                <c:pt idx="6">
                  <c:v>-2.3892328997197176</c:v>
                </c:pt>
                <c:pt idx="7">
                  <c:v>-2.6578324849415922</c:v>
                </c:pt>
                <c:pt idx="8">
                  <c:v>-2.8931756852288988</c:v>
                </c:pt>
                <c:pt idx="9">
                  <c:v>-3.116770601931047</c:v>
                </c:pt>
                <c:pt idx="10">
                  <c:v>-3.4052054030596932</c:v>
                </c:pt>
                <c:pt idx="11">
                  <c:v>-3.7090821614314549</c:v>
                </c:pt>
                <c:pt idx="12">
                  <c:v>-3.973898409146233</c:v>
                </c:pt>
                <c:pt idx="13">
                  <c:v>-4.4063193272429251</c:v>
                </c:pt>
                <c:pt idx="14">
                  <c:v>-4.8665349501224977</c:v>
                </c:pt>
                <c:pt idx="15">
                  <c:v>-5.4967683052718703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0984536"/>
        <c:axId val="270979832"/>
      </c:scatterChart>
      <c:valAx>
        <c:axId val="270984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79832"/>
        <c:crosses val="autoZero"/>
        <c:crossBetween val="midCat"/>
      </c:valAx>
      <c:valAx>
        <c:axId val="270979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84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rgbClr val="0000FF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(1 / n(H</a:t>
            </a:r>
            <a:r>
              <a:rPr lang="fr-FR" baseline="-25000"/>
              <a:t>2</a:t>
            </a:r>
            <a:r>
              <a:rPr lang="fr-FR"/>
              <a:t>O</a:t>
            </a:r>
            <a:r>
              <a:rPr lang="fr-FR" baseline="-25000"/>
              <a:t>2</a:t>
            </a:r>
            <a:r>
              <a:rPr lang="fr-FR"/>
              <a:t>)) (t)Titre du graphique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Feuil1!$B$8:$Q$8</c:f>
              <c:numCache>
                <c:formatCode>General</c:formatCode>
                <c:ptCount val="16"/>
                <c:pt idx="0">
                  <c:v>0</c:v>
                </c:pt>
                <c:pt idx="1">
                  <c:v>32</c:v>
                </c:pt>
                <c:pt idx="2">
                  <c:v>85</c:v>
                </c:pt>
                <c:pt idx="3">
                  <c:v>124</c:v>
                </c:pt>
                <c:pt idx="4">
                  <c:v>168</c:v>
                </c:pt>
                <c:pt idx="5">
                  <c:v>255</c:v>
                </c:pt>
                <c:pt idx="6">
                  <c:v>345</c:v>
                </c:pt>
                <c:pt idx="7">
                  <c:v>456</c:v>
                </c:pt>
                <c:pt idx="8">
                  <c:v>556</c:v>
                </c:pt>
                <c:pt idx="9">
                  <c:v>680</c:v>
                </c:pt>
                <c:pt idx="10">
                  <c:v>795</c:v>
                </c:pt>
                <c:pt idx="11">
                  <c:v>916</c:v>
                </c:pt>
                <c:pt idx="12">
                  <c:v>1015</c:v>
                </c:pt>
                <c:pt idx="13">
                  <c:v>1150</c:v>
                </c:pt>
                <c:pt idx="14">
                  <c:v>1320</c:v>
                </c:pt>
                <c:pt idx="15">
                  <c:v>1550</c:v>
                </c:pt>
              </c:numCache>
            </c:numRef>
          </c:xVal>
          <c:yVal>
            <c:numRef>
              <c:f>Feuil1!$B$12:$Q$12</c:f>
              <c:numCache>
                <c:formatCode>0.000</c:formatCode>
                <c:ptCount val="16"/>
                <c:pt idx="0">
                  <c:v>5</c:v>
                </c:pt>
                <c:pt idx="1">
                  <c:v>5.4585152838427948</c:v>
                </c:pt>
                <c:pt idx="2">
                  <c:v>6.1538461538461533</c:v>
                </c:pt>
                <c:pt idx="3">
                  <c:v>6.7658998646820017</c:v>
                </c:pt>
                <c:pt idx="4">
                  <c:v>7.4794315632011958</c:v>
                </c:pt>
                <c:pt idx="5">
                  <c:v>8.9686098654708513</c:v>
                </c:pt>
                <c:pt idx="6">
                  <c:v>10.905125408942201</c:v>
                </c:pt>
                <c:pt idx="7">
                  <c:v>14.265335235378027</c:v>
                </c:pt>
                <c:pt idx="8">
                  <c:v>18.050541516245485</c:v>
                </c:pt>
                <c:pt idx="9">
                  <c:v>22.57336343115124</c:v>
                </c:pt>
                <c:pt idx="10">
                  <c:v>30.120481927710813</c:v>
                </c:pt>
                <c:pt idx="11">
                  <c:v>40.816326530612209</c:v>
                </c:pt>
                <c:pt idx="12">
                  <c:v>53.191489361702097</c:v>
                </c:pt>
                <c:pt idx="13">
                  <c:v>81.967213114753989</c:v>
                </c:pt>
                <c:pt idx="14">
                  <c:v>129.87012987012966</c:v>
                </c:pt>
                <c:pt idx="15">
                  <c:v>243.90243902438903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0939424"/>
        <c:axId val="270942952"/>
      </c:scatterChart>
      <c:valAx>
        <c:axId val="270939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42952"/>
        <c:crosses val="autoZero"/>
        <c:crossBetween val="midCat"/>
      </c:valAx>
      <c:valAx>
        <c:axId val="270942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70939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13</xdr:row>
      <xdr:rowOff>9524</xdr:rowOff>
    </xdr:from>
    <xdr:to>
      <xdr:col>8</xdr:col>
      <xdr:colOff>504826</xdr:colOff>
      <xdr:row>26</xdr:row>
      <xdr:rowOff>47625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723900</xdr:colOff>
      <xdr:row>13</xdr:row>
      <xdr:rowOff>4762</xdr:rowOff>
    </xdr:from>
    <xdr:to>
      <xdr:col>16</xdr:col>
      <xdr:colOff>685800</xdr:colOff>
      <xdr:row>26</xdr:row>
      <xdr:rowOff>38100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519112</xdr:colOff>
      <xdr:row>27</xdr:row>
      <xdr:rowOff>14287</xdr:rowOff>
    </xdr:from>
    <xdr:to>
      <xdr:col>16</xdr:col>
      <xdr:colOff>381000</xdr:colOff>
      <xdr:row>39</xdr:row>
      <xdr:rowOff>123825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5</xdr:col>
      <xdr:colOff>155576</xdr:colOff>
      <xdr:row>1</xdr:row>
      <xdr:rowOff>53976</xdr:rowOff>
    </xdr:from>
    <xdr:ext cx="7845424" cy="1101724"/>
    <xdr:sp macro="" textlink="">
      <xdr:nvSpPr>
        <xdr:cNvPr id="6" name="ZoneTexte 5"/>
        <xdr:cNvSpPr txBox="1"/>
      </xdr:nvSpPr>
      <xdr:spPr>
        <a:xfrm>
          <a:off x="4397376" y="244476"/>
          <a:ext cx="7845424" cy="1101724"/>
        </a:xfrm>
        <a:prstGeom prst="rect">
          <a:avLst/>
        </a:prstGeom>
        <a:solidFill>
          <a:schemeClr val="bg1"/>
        </a:solidFill>
        <a:ln>
          <a:solidFill>
            <a:srgbClr val="7030A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fr-FR" sz="1100" b="0" i="0" u="none" strike="noStrike" baseline="0" smtClean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fr-FR" sz="1100" b="0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t = 0 s     20,0 mL de solution d'iodure de potassium à C</a:t>
          </a:r>
          <a:r>
            <a:rPr lang="fr-FR" sz="1400" b="1" i="0" u="none" strike="noStrike" baseline="-25000" smtClean="0">
              <a:solidFill>
                <a:schemeClr val="tx1"/>
              </a:solidFill>
              <a:latin typeface="+mn-lt"/>
              <a:ea typeface="+mn-ea"/>
              <a:cs typeface="+mn-cs"/>
            </a:rPr>
            <a:t>1</a:t>
          </a:r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= 0,50 mol.L</a:t>
          </a:r>
          <a:r>
            <a:rPr lang="fr-FR" sz="1400" b="1" i="0" u="none" strike="noStrike" baseline="30000" smtClean="0">
              <a:solidFill>
                <a:schemeClr val="tx1"/>
              </a:solidFill>
              <a:latin typeface="+mn-lt"/>
              <a:ea typeface="+mn-ea"/>
              <a:cs typeface="+mn-cs"/>
            </a:rPr>
            <a:t>-1</a:t>
          </a:r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</a:p>
        <a:p>
          <a:r>
            <a:rPr lang="fr-FR" sz="14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      2,0 mL de de peroxyde d'hydrogène à C</a:t>
          </a:r>
          <a:r>
            <a:rPr lang="fr-FR" sz="1400" b="1" i="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fr-FR" sz="14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 0,10 mol.L</a:t>
          </a:r>
          <a:r>
            <a:rPr lang="fr-FR" sz="1400" b="1" i="0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-1 </a:t>
          </a:r>
          <a:r>
            <a:rPr lang="fr-FR" sz="14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(acidifié par l'acide sulfurique en excès)</a:t>
          </a:r>
          <a:endParaRPr lang="fr-FR" sz="1400" b="1" i="0" u="none" strike="noStrike" baseline="0" smtClean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                8,0 mL d'eau</a:t>
          </a:r>
          <a:r>
            <a:rPr lang="fr-FR" sz="1100" b="0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	</a:t>
          </a:r>
        </a:p>
        <a:p>
          <a:endParaRPr lang="fr-FR" sz="1100"/>
        </a:p>
      </xdr:txBody>
    </xdr:sp>
    <xdr:clientData/>
  </xdr:oneCellAnchor>
  <xdr:twoCellAnchor>
    <xdr:from>
      <xdr:col>4</xdr:col>
      <xdr:colOff>25400</xdr:colOff>
      <xdr:row>41</xdr:row>
      <xdr:rowOff>19049</xdr:rowOff>
    </xdr:from>
    <xdr:to>
      <xdr:col>13</xdr:col>
      <xdr:colOff>63500</xdr:colOff>
      <xdr:row>55</xdr:row>
      <xdr:rowOff>95249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0.09583</cdr:x>
      <cdr:y>0.05382</cdr:y>
    </cdr:from>
    <cdr:to>
      <cdr:x>0.29583</cdr:x>
      <cdr:y>0.19271</cdr:y>
    </cdr:to>
    <cdr:sp macro="" textlink="">
      <cdr:nvSpPr>
        <cdr:cNvPr id="2" name="ZoneTexte 1"/>
        <cdr:cNvSpPr txBox="1"/>
      </cdr:nvSpPr>
      <cdr:spPr>
        <a:xfrm xmlns:a="http://schemas.openxmlformats.org/drawingml/2006/main">
          <a:off x="438150" y="147638"/>
          <a:ext cx="9144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600"/>
            <a:t>[I</a:t>
          </a:r>
          <a:r>
            <a:rPr lang="fr-FR" sz="1600" baseline="-25000"/>
            <a:t>2</a:t>
          </a:r>
          <a:r>
            <a:rPr lang="fr-FR" sz="1600"/>
            <a:t>] (t)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2"/>
  <sheetViews>
    <sheetView tabSelected="1" zoomScale="75" zoomScaleNormal="75" workbookViewId="0">
      <selection activeCell="C5" sqref="C5"/>
    </sheetView>
  </sheetViews>
  <sheetFormatPr baseColWidth="10" defaultRowHeight="15" x14ac:dyDescent="0.25"/>
  <cols>
    <col min="1" max="1" width="15.42578125" customWidth="1"/>
    <col min="2" max="2" width="12.28515625" bestFit="1" customWidth="1"/>
    <col min="3" max="4" width="12.28515625" customWidth="1"/>
    <col min="5" max="5" width="12.28515625" bestFit="1" customWidth="1"/>
    <col min="6" max="8" width="12.28515625" customWidth="1"/>
    <col min="9" max="9" width="12.28515625" bestFit="1" customWidth="1"/>
    <col min="10" max="10" width="12.28515625" customWidth="1"/>
    <col min="11" max="11" width="12.28515625" bestFit="1" customWidth="1"/>
    <col min="12" max="12" width="12.28515625" customWidth="1"/>
    <col min="13" max="13" width="12.28515625" bestFit="1" customWidth="1"/>
    <col min="14" max="14" width="12.28515625" customWidth="1"/>
    <col min="15" max="15" width="12.28515625" bestFit="1" customWidth="1"/>
    <col min="16" max="16" width="12.28515625" customWidth="1"/>
    <col min="17" max="17" width="12.28515625" bestFit="1" customWidth="1"/>
  </cols>
  <sheetData>
    <row r="2" spans="1:17" ht="24.75" x14ac:dyDescent="0.45">
      <c r="A2" s="2" t="s">
        <v>1</v>
      </c>
      <c r="B2" s="1"/>
      <c r="C2" s="1"/>
      <c r="D2" s="1"/>
    </row>
    <row r="3" spans="1:17" ht="18.75" x14ac:dyDescent="0.3">
      <c r="A3" s="1"/>
      <c r="B3" s="1"/>
      <c r="C3" s="1"/>
      <c r="D3" s="1"/>
    </row>
    <row r="4" spans="1:17" ht="18.75" x14ac:dyDescent="0.3">
      <c r="A4" s="1"/>
      <c r="B4" s="1"/>
      <c r="C4" s="1"/>
      <c r="D4" s="1"/>
    </row>
    <row r="5" spans="1:17" ht="18.75" x14ac:dyDescent="0.3">
      <c r="A5" s="1"/>
      <c r="B5" s="1"/>
      <c r="C5" s="1"/>
      <c r="D5" s="1"/>
    </row>
    <row r="6" spans="1:17" ht="18.75" x14ac:dyDescent="0.3">
      <c r="A6" s="1"/>
      <c r="B6" s="1"/>
      <c r="C6" s="1"/>
      <c r="D6" s="1"/>
    </row>
    <row r="8" spans="1:17" ht="15.75" x14ac:dyDescent="0.25">
      <c r="A8" s="5" t="s">
        <v>0</v>
      </c>
      <c r="B8" s="3">
        <v>0</v>
      </c>
      <c r="C8" s="3">
        <v>32</v>
      </c>
      <c r="D8" s="3">
        <v>85</v>
      </c>
      <c r="E8" s="3">
        <v>124</v>
      </c>
      <c r="F8" s="3">
        <v>168</v>
      </c>
      <c r="G8" s="3">
        <v>255</v>
      </c>
      <c r="H8" s="3">
        <v>345</v>
      </c>
      <c r="I8" s="3">
        <v>456</v>
      </c>
      <c r="J8" s="3">
        <v>556</v>
      </c>
      <c r="K8" s="3">
        <v>680</v>
      </c>
      <c r="L8" s="3">
        <v>795</v>
      </c>
      <c r="M8" s="3">
        <v>916</v>
      </c>
      <c r="N8" s="3">
        <v>1015</v>
      </c>
      <c r="O8" s="3">
        <v>1150</v>
      </c>
      <c r="P8" s="3">
        <v>1320</v>
      </c>
      <c r="Q8" s="3">
        <v>1550</v>
      </c>
    </row>
    <row r="9" spans="1:17" ht="19.5" x14ac:dyDescent="0.35">
      <c r="A9" s="5" t="s">
        <v>2</v>
      </c>
      <c r="B9" s="3">
        <v>0</v>
      </c>
      <c r="C9" s="3">
        <v>0.56000000000000005</v>
      </c>
      <c r="D9" s="3">
        <v>1.25</v>
      </c>
      <c r="E9" s="3">
        <v>1.74</v>
      </c>
      <c r="F9" s="3">
        <v>2.21</v>
      </c>
      <c r="G9" s="3">
        <v>2.95</v>
      </c>
      <c r="H9" s="3">
        <v>3.61</v>
      </c>
      <c r="I9" s="3">
        <v>4.33</v>
      </c>
      <c r="J9" s="3">
        <v>4.82</v>
      </c>
      <c r="K9" s="3">
        <v>5.19</v>
      </c>
      <c r="L9" s="3">
        <v>5.56</v>
      </c>
      <c r="M9" s="3">
        <v>5.85</v>
      </c>
      <c r="N9" s="3">
        <v>6.04</v>
      </c>
      <c r="O9" s="3">
        <v>6.26</v>
      </c>
      <c r="P9" s="3">
        <v>6.41</v>
      </c>
      <c r="Q9" s="3">
        <v>6.53</v>
      </c>
    </row>
    <row r="10" spans="1:17" ht="18.75" x14ac:dyDescent="0.35">
      <c r="A10" s="5" t="s">
        <v>3</v>
      </c>
      <c r="B10" s="4">
        <f>0.2-(B9*0.03)</f>
        <v>0.2</v>
      </c>
      <c r="C10" s="4">
        <f>0.2-(C9*0.03)</f>
        <v>0.1832</v>
      </c>
      <c r="D10" s="4">
        <f>0.2-(D9*0.03)</f>
        <v>0.16250000000000001</v>
      </c>
      <c r="E10" s="4">
        <f t="shared" ref="E10:Q10" si="0">0.2-(E9*0.03)</f>
        <v>0.14780000000000001</v>
      </c>
      <c r="F10" s="4">
        <f t="shared" si="0"/>
        <v>0.13370000000000001</v>
      </c>
      <c r="G10" s="4">
        <f t="shared" si="0"/>
        <v>0.11150000000000002</v>
      </c>
      <c r="H10" s="4">
        <f t="shared" si="0"/>
        <v>9.1700000000000018E-2</v>
      </c>
      <c r="I10" s="4">
        <f t="shared" si="0"/>
        <v>7.0100000000000023E-2</v>
      </c>
      <c r="J10" s="4">
        <f t="shared" si="0"/>
        <v>5.5400000000000005E-2</v>
      </c>
      <c r="K10" s="4">
        <f t="shared" si="0"/>
        <v>4.4300000000000006E-2</v>
      </c>
      <c r="L10" s="4">
        <f t="shared" si="0"/>
        <v>3.3200000000000035E-2</v>
      </c>
      <c r="M10" s="4">
        <f t="shared" si="0"/>
        <v>2.4500000000000022E-2</v>
      </c>
      <c r="N10" s="4">
        <f t="shared" si="0"/>
        <v>1.8800000000000011E-2</v>
      </c>
      <c r="O10" s="4">
        <f t="shared" si="0"/>
        <v>1.2200000000000016E-2</v>
      </c>
      <c r="P10" s="4">
        <f t="shared" si="0"/>
        <v>7.7000000000000124E-3</v>
      </c>
      <c r="Q10" s="4">
        <f t="shared" si="0"/>
        <v>4.1000000000000203E-3</v>
      </c>
    </row>
    <row r="11" spans="1:17" ht="18.75" x14ac:dyDescent="0.35">
      <c r="A11" s="5" t="s">
        <v>4</v>
      </c>
      <c r="B11" s="4">
        <f>LN(B10)</f>
        <v>-1.6094379124341003</v>
      </c>
      <c r="C11" s="4">
        <f t="shared" ref="C11:D11" si="1">LN(C10)</f>
        <v>-1.6971768267421072</v>
      </c>
      <c r="D11" s="4">
        <f t="shared" si="1"/>
        <v>-1.8170772772123449</v>
      </c>
      <c r="E11" s="4">
        <f t="shared" ref="E11:Q11" si="2">LN(E10)</f>
        <v>-1.9118952704680356</v>
      </c>
      <c r="F11" s="4">
        <f t="shared" si="2"/>
        <v>-2.0121567948742394</v>
      </c>
      <c r="G11" s="4">
        <f t="shared" si="2"/>
        <v>-2.1937306880819634</v>
      </c>
      <c r="H11" s="4">
        <f t="shared" si="2"/>
        <v>-2.3892328997197176</v>
      </c>
      <c r="I11" s="4">
        <f t="shared" si="2"/>
        <v>-2.6578324849415922</v>
      </c>
      <c r="J11" s="4">
        <f t="shared" si="2"/>
        <v>-2.8931756852288988</v>
      </c>
      <c r="K11" s="4">
        <f t="shared" si="2"/>
        <v>-3.116770601931047</v>
      </c>
      <c r="L11" s="4">
        <f t="shared" si="2"/>
        <v>-3.4052054030596932</v>
      </c>
      <c r="M11" s="4">
        <f t="shared" si="2"/>
        <v>-3.7090821614314549</v>
      </c>
      <c r="N11" s="4">
        <f t="shared" si="2"/>
        <v>-3.973898409146233</v>
      </c>
      <c r="O11" s="4">
        <f t="shared" si="2"/>
        <v>-4.4063193272429251</v>
      </c>
      <c r="P11" s="4">
        <f t="shared" si="2"/>
        <v>-4.8665349501224977</v>
      </c>
      <c r="Q11" s="4">
        <f t="shared" si="2"/>
        <v>-5.4967683052718703</v>
      </c>
    </row>
    <row r="12" spans="1:17" ht="18.75" x14ac:dyDescent="0.35">
      <c r="A12" s="5" t="s">
        <v>5</v>
      </c>
      <c r="B12" s="4">
        <f>1/B10</f>
        <v>5</v>
      </c>
      <c r="C12" s="4">
        <f t="shared" ref="C12:Q12" si="3">1/C10</f>
        <v>5.4585152838427948</v>
      </c>
      <c r="D12" s="4">
        <f t="shared" si="3"/>
        <v>6.1538461538461533</v>
      </c>
      <c r="E12" s="4">
        <f t="shared" si="3"/>
        <v>6.7658998646820017</v>
      </c>
      <c r="F12" s="4">
        <f t="shared" si="3"/>
        <v>7.4794315632011958</v>
      </c>
      <c r="G12" s="4">
        <f t="shared" si="3"/>
        <v>8.9686098654708513</v>
      </c>
      <c r="H12" s="4">
        <f t="shared" si="3"/>
        <v>10.905125408942201</v>
      </c>
      <c r="I12" s="4">
        <f t="shared" si="3"/>
        <v>14.265335235378027</v>
      </c>
      <c r="J12" s="4">
        <f t="shared" si="3"/>
        <v>18.050541516245485</v>
      </c>
      <c r="K12" s="4">
        <f t="shared" si="3"/>
        <v>22.57336343115124</v>
      </c>
      <c r="L12" s="4">
        <f t="shared" si="3"/>
        <v>30.120481927710813</v>
      </c>
      <c r="M12" s="4">
        <f t="shared" si="3"/>
        <v>40.816326530612209</v>
      </c>
      <c r="N12" s="4">
        <f t="shared" si="3"/>
        <v>53.191489361702097</v>
      </c>
      <c r="O12" s="4">
        <f t="shared" si="3"/>
        <v>81.967213114753989</v>
      </c>
      <c r="P12" s="4">
        <f t="shared" si="3"/>
        <v>129.87012987012966</v>
      </c>
      <c r="Q12" s="4">
        <f t="shared" si="3"/>
        <v>243.90243902438903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2020-04-08T15:43:23Z</dcterms:created>
  <dcterms:modified xsi:type="dcterms:W3CDTF">2020-04-09T15:45:33Z</dcterms:modified>
</cp:coreProperties>
</file>