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anclaude\Dropbox\travaux\pendule\4-activite\"/>
    </mc:Choice>
  </mc:AlternateContent>
  <bookViews>
    <workbookView xWindow="0" yWindow="0" windowWidth="20490" windowHeight="8685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C26" i="1" l="1"/>
  <c r="B27" i="1"/>
  <c r="B28" i="1"/>
  <c r="N28" i="1"/>
  <c r="M29" i="1"/>
  <c r="N29" i="1"/>
  <c r="C27" i="1"/>
  <c r="C28" i="1"/>
  <c r="B29" i="1"/>
  <c r="M30" i="1"/>
  <c r="M31" i="1"/>
  <c r="N30" i="1"/>
  <c r="B30" i="1"/>
  <c r="C29" i="1"/>
  <c r="C30" i="1"/>
  <c r="B31" i="1"/>
  <c r="M32" i="1"/>
  <c r="N31" i="1"/>
  <c r="M33" i="1"/>
  <c r="N32" i="1"/>
  <c r="C31" i="1"/>
  <c r="B32" i="1"/>
  <c r="C32" i="1"/>
  <c r="B33" i="1"/>
  <c r="N33" i="1"/>
  <c r="M34" i="1"/>
  <c r="N34" i="1"/>
  <c r="M35" i="1"/>
  <c r="C33" i="1"/>
  <c r="B34" i="1"/>
  <c r="C34" i="1"/>
  <c r="B35" i="1"/>
  <c r="N35" i="1"/>
  <c r="M36" i="1"/>
  <c r="M37" i="1"/>
  <c r="N36" i="1"/>
  <c r="C35" i="1"/>
  <c r="B36" i="1"/>
  <c r="C36" i="1"/>
  <c r="B37" i="1"/>
  <c r="N37" i="1"/>
  <c r="M38" i="1"/>
  <c r="C37" i="1"/>
  <c r="B38" i="1"/>
  <c r="N38" i="1"/>
  <c r="M39" i="1"/>
  <c r="C38" i="1"/>
  <c r="B39" i="1"/>
  <c r="M40" i="1"/>
  <c r="N39" i="1"/>
  <c r="N40" i="1"/>
  <c r="M41" i="1"/>
  <c r="B40" i="1"/>
  <c r="C39" i="1"/>
  <c r="C40" i="1"/>
  <c r="B41" i="1"/>
  <c r="M42" i="1"/>
  <c r="N41" i="1"/>
  <c r="N42" i="1"/>
  <c r="M43" i="1"/>
  <c r="B42" i="1"/>
  <c r="C41" i="1"/>
  <c r="C42" i="1"/>
  <c r="B43" i="1"/>
  <c r="M44" i="1"/>
  <c r="N43" i="1"/>
  <c r="N44" i="1"/>
  <c r="M45" i="1"/>
  <c r="C43" i="1"/>
  <c r="B44" i="1"/>
  <c r="C44" i="1"/>
  <c r="B45" i="1"/>
  <c r="M46" i="1"/>
  <c r="N46" i="1"/>
  <c r="N45" i="1"/>
  <c r="C45" i="1"/>
  <c r="B46" i="1"/>
  <c r="C46" i="1"/>
  <c r="B47" i="1"/>
  <c r="C47" i="1"/>
  <c r="B48" i="1"/>
  <c r="B49" i="1"/>
  <c r="C48" i="1"/>
  <c r="B50" i="1"/>
  <c r="C49" i="1"/>
  <c r="B51" i="1"/>
  <c r="C50" i="1"/>
  <c r="B52" i="1"/>
  <c r="C51" i="1"/>
  <c r="B53" i="1"/>
  <c r="C52" i="1"/>
  <c r="B54" i="1"/>
  <c r="C53" i="1"/>
  <c r="B55" i="1"/>
  <c r="C54" i="1"/>
  <c r="C55" i="1"/>
  <c r="B56" i="1"/>
  <c r="B57" i="1"/>
  <c r="C56" i="1"/>
  <c r="B58" i="1"/>
  <c r="C57" i="1"/>
  <c r="B59" i="1"/>
  <c r="C58" i="1"/>
  <c r="C59" i="1"/>
  <c r="B60" i="1"/>
  <c r="B61" i="1"/>
  <c r="C60" i="1"/>
  <c r="C61" i="1"/>
  <c r="B62" i="1"/>
  <c r="B63" i="1"/>
  <c r="C62" i="1"/>
  <c r="B64" i="1"/>
  <c r="C63" i="1"/>
  <c r="B65" i="1"/>
  <c r="C64" i="1"/>
  <c r="B66" i="1"/>
  <c r="C65" i="1"/>
  <c r="B67" i="1"/>
  <c r="C66" i="1"/>
  <c r="B68" i="1"/>
  <c r="C67" i="1"/>
  <c r="B69" i="1"/>
  <c r="C68" i="1"/>
  <c r="C69" i="1"/>
  <c r="B70" i="1"/>
  <c r="B71" i="1"/>
  <c r="C70" i="1"/>
  <c r="B72" i="1"/>
  <c r="C71" i="1"/>
  <c r="B73" i="1"/>
  <c r="C72" i="1"/>
  <c r="B74" i="1"/>
  <c r="C73" i="1"/>
  <c r="B75" i="1"/>
  <c r="C74" i="1"/>
  <c r="C75" i="1"/>
  <c r="B76" i="1"/>
  <c r="B77" i="1"/>
  <c r="C76" i="1"/>
  <c r="B78" i="1"/>
  <c r="C77" i="1"/>
  <c r="B79" i="1"/>
  <c r="C78" i="1"/>
  <c r="C79" i="1"/>
  <c r="B80" i="1"/>
  <c r="B81" i="1"/>
  <c r="C80" i="1"/>
  <c r="B82" i="1"/>
  <c r="C81" i="1"/>
  <c r="C82" i="1"/>
  <c r="B83" i="1"/>
  <c r="C83" i="1"/>
  <c r="B84" i="1"/>
  <c r="B85" i="1"/>
  <c r="C84" i="1"/>
  <c r="B86" i="1"/>
  <c r="C85" i="1"/>
  <c r="B87" i="1"/>
  <c r="C86" i="1"/>
  <c r="C87" i="1"/>
  <c r="B88" i="1"/>
  <c r="C88" i="1"/>
  <c r="B89" i="1"/>
  <c r="C89" i="1"/>
  <c r="B90" i="1"/>
  <c r="B91" i="1"/>
  <c r="C90" i="1"/>
  <c r="C91" i="1"/>
  <c r="B92" i="1"/>
  <c r="B93" i="1"/>
  <c r="C92" i="1"/>
  <c r="C93" i="1"/>
  <c r="B94" i="1"/>
  <c r="B95" i="1"/>
  <c r="C94" i="1"/>
  <c r="B96" i="1"/>
  <c r="C95" i="1"/>
  <c r="C96" i="1"/>
  <c r="B97" i="1"/>
  <c r="C97" i="1"/>
  <c r="B98" i="1"/>
  <c r="B99" i="1"/>
  <c r="C98" i="1"/>
  <c r="B100" i="1"/>
  <c r="C99" i="1"/>
  <c r="B101" i="1"/>
  <c r="C101" i="1"/>
  <c r="C100" i="1"/>
</calcChain>
</file>

<file path=xl/sharedStrings.xml><?xml version="1.0" encoding="utf-8"?>
<sst xmlns="http://schemas.openxmlformats.org/spreadsheetml/2006/main" count="22" uniqueCount="20">
  <si>
    <r>
      <t>l</t>
    </r>
    <r>
      <rPr>
        <b/>
        <sz val="12"/>
        <rFont val="Times New Roman"/>
        <family val="1"/>
      </rPr>
      <t xml:space="preserve"> (m)</t>
    </r>
  </si>
  <si>
    <t>m (kg)</t>
  </si>
  <si>
    <r>
      <t>T</t>
    </r>
    <r>
      <rPr>
        <b/>
        <vertAlign val="subscript"/>
        <sz val="12"/>
        <rFont val="Times New Roman"/>
        <family val="1"/>
      </rPr>
      <t>0</t>
    </r>
    <r>
      <rPr>
        <b/>
        <sz val="12"/>
        <rFont val="Times New Roman"/>
        <family val="1"/>
      </rPr>
      <t xml:space="preserve"> (s)</t>
    </r>
  </si>
  <si>
    <t xml:space="preserve">de la mesure de la durée de 20 oscillations   </t>
  </si>
  <si>
    <t>influence de l'amplitude angulaire</t>
  </si>
  <si>
    <t xml:space="preserve">sur le rapport de la période mesurée </t>
  </si>
  <si>
    <r>
      <t>à la période théorique T</t>
    </r>
    <r>
      <rPr>
        <vertAlign val="subscript"/>
        <sz val="10"/>
        <rFont val="Arial"/>
        <family val="2"/>
      </rPr>
      <t>0</t>
    </r>
  </si>
  <si>
    <r>
      <t>les déterminations de T</t>
    </r>
    <r>
      <rPr>
        <vertAlign val="subscript"/>
        <sz val="10"/>
        <rFont val="Arial"/>
        <family val="2"/>
      </rPr>
      <t>0</t>
    </r>
    <r>
      <rPr>
        <sz val="10"/>
        <rFont val="Arial"/>
      </rPr>
      <t xml:space="preserve"> ont été réalisées à partir </t>
    </r>
  </si>
  <si>
    <t>avec une précision de 0,5 s sur cette mesure</t>
  </si>
  <si>
    <r>
      <t xml:space="preserve">q </t>
    </r>
    <r>
      <rPr>
        <sz val="10"/>
        <rFont val="Arial"/>
        <family val="2"/>
      </rPr>
      <t>(degré)</t>
    </r>
  </si>
  <si>
    <t>t(s)</t>
  </si>
  <si>
    <t>pour m = 100 g</t>
  </si>
  <si>
    <r>
      <t xml:space="preserve">pour </t>
    </r>
    <r>
      <rPr>
        <b/>
        <i/>
        <sz val="12"/>
        <rFont val="Times New Roman"/>
        <family val="1"/>
      </rPr>
      <t>l</t>
    </r>
    <r>
      <rPr>
        <b/>
        <sz val="10"/>
        <rFont val="Arial"/>
      </rPr>
      <t xml:space="preserve"> = 1 m</t>
    </r>
  </si>
  <si>
    <r>
      <t>q</t>
    </r>
    <r>
      <rPr>
        <b/>
        <vertAlign val="subscript"/>
        <sz val="11"/>
        <rFont val="Arial"/>
        <family val="2"/>
      </rPr>
      <t xml:space="preserve">m </t>
    </r>
    <r>
      <rPr>
        <b/>
        <sz val="11"/>
        <rFont val="Times New Roman"/>
        <family val="1"/>
      </rPr>
      <t>(degré)</t>
    </r>
  </si>
  <si>
    <t xml:space="preserve">Energie potentielle de pesanteur (Joule) </t>
  </si>
  <si>
    <t>en fonction de l'abscisse angulaire (en degré)</t>
  </si>
  <si>
    <t>Epp (J)</t>
  </si>
  <si>
    <r>
      <t xml:space="preserve">pour  m = 100 g et </t>
    </r>
    <r>
      <rPr>
        <b/>
        <i/>
        <sz val="12"/>
        <rFont val="Times New Roman"/>
        <family val="1"/>
      </rPr>
      <t xml:space="preserve">l </t>
    </r>
    <r>
      <rPr>
        <b/>
        <sz val="10"/>
        <rFont val="Arial"/>
      </rPr>
      <t>= 1 m</t>
    </r>
  </si>
  <si>
    <r>
      <t xml:space="preserve">abscisse angulaire en fonction du temps pour  </t>
    </r>
    <r>
      <rPr>
        <b/>
        <sz val="10"/>
        <rFont val="Arial"/>
      </rPr>
      <t xml:space="preserve">m = 100 g et </t>
    </r>
    <r>
      <rPr>
        <b/>
        <i/>
        <sz val="12"/>
        <rFont val="Times New Roman"/>
        <family val="1"/>
      </rPr>
      <t>l</t>
    </r>
    <r>
      <rPr>
        <b/>
        <sz val="10"/>
        <rFont val="Arial"/>
      </rPr>
      <t xml:space="preserve"> = 1 m</t>
    </r>
  </si>
  <si>
    <r>
      <t>T / T</t>
    </r>
    <r>
      <rPr>
        <b/>
        <vertAlign val="subscript"/>
        <sz val="12"/>
        <rFont val="Times New Roman"/>
        <family val="1"/>
      </rPr>
      <t>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</si>
</sst>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4" formatCode="0.0"/>
  </numFmts>
  <fonts count="14" x14ac:knownFonts="1">
    <font>
      <sz val="10"/>
      <name val="Arial"/>
    </font>
    <font>
      <b/>
      <sz val="12"/>
      <name val="Times New Roman"/>
      <family val="1"/>
    </font>
    <font>
      <b/>
      <vertAlign val="subscript"/>
      <sz val="12"/>
      <name val="Times New Roman"/>
      <family val="1"/>
    </font>
    <font>
      <vertAlign val="subscript"/>
      <sz val="10"/>
      <name val="Arial"/>
      <family val="2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1"/>
      <name val="Times New Roman"/>
      <family val="1"/>
    </font>
    <font>
      <sz val="10"/>
      <name val="Symbol"/>
      <family val="1"/>
      <charset val="2"/>
    </font>
    <font>
      <sz val="10"/>
      <name val="Arial"/>
      <family val="2"/>
    </font>
    <font>
      <b/>
      <sz val="10"/>
      <name val="Arial"/>
    </font>
    <font>
      <b/>
      <sz val="10"/>
      <name val="Arial"/>
      <family val="2"/>
    </font>
    <font>
      <b/>
      <sz val="11"/>
      <name val="Symbol"/>
      <family val="1"/>
      <charset val="2"/>
    </font>
    <font>
      <b/>
      <vertAlign val="subscript"/>
      <sz val="11"/>
      <name val="Arial"/>
      <family val="2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/>
    <xf numFmtId="0" fontId="0" fillId="0" borderId="0" xfId="0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74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1" fontId="0" fillId="0" borderId="0" xfId="0" applyNumberFormat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0" fillId="0" borderId="2" xfId="0" applyBorder="1"/>
    <xf numFmtId="2" fontId="6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354862160338188"/>
          <c:y val="7.5528812324177921E-2"/>
          <c:w val="0.74938056056694002"/>
          <c:h val="0.7854996481714503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Feuil1!$B$26:$B$101</c:f>
              <c:numCache>
                <c:formatCode>0\.0</c:formatCode>
                <c:ptCount val="76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  <c:pt idx="10">
                  <c:v>0.99999999999999989</c:v>
                </c:pt>
                <c:pt idx="11">
                  <c:v>1.0999999999999999</c:v>
                </c:pt>
                <c:pt idx="12">
                  <c:v>1.2</c:v>
                </c:pt>
                <c:pt idx="13">
                  <c:v>1.3</c:v>
                </c:pt>
                <c:pt idx="14">
                  <c:v>1.4000000000000001</c:v>
                </c:pt>
                <c:pt idx="15">
                  <c:v>1.5000000000000002</c:v>
                </c:pt>
                <c:pt idx="16">
                  <c:v>1.6000000000000003</c:v>
                </c:pt>
                <c:pt idx="17">
                  <c:v>1.7000000000000004</c:v>
                </c:pt>
                <c:pt idx="18">
                  <c:v>1.8000000000000005</c:v>
                </c:pt>
                <c:pt idx="19">
                  <c:v>1.9000000000000006</c:v>
                </c:pt>
                <c:pt idx="20">
                  <c:v>2.0000000000000004</c:v>
                </c:pt>
                <c:pt idx="21">
                  <c:v>2.1000000000000005</c:v>
                </c:pt>
                <c:pt idx="22">
                  <c:v>2.2000000000000006</c:v>
                </c:pt>
                <c:pt idx="23">
                  <c:v>2.3000000000000007</c:v>
                </c:pt>
                <c:pt idx="24">
                  <c:v>2.4000000000000008</c:v>
                </c:pt>
                <c:pt idx="25">
                  <c:v>2.5000000000000009</c:v>
                </c:pt>
                <c:pt idx="26">
                  <c:v>2.600000000000001</c:v>
                </c:pt>
                <c:pt idx="27">
                  <c:v>2.7000000000000011</c:v>
                </c:pt>
                <c:pt idx="28">
                  <c:v>2.8000000000000012</c:v>
                </c:pt>
                <c:pt idx="29">
                  <c:v>2.9000000000000012</c:v>
                </c:pt>
                <c:pt idx="30">
                  <c:v>3.0000000000000013</c:v>
                </c:pt>
                <c:pt idx="31">
                  <c:v>3.1000000000000014</c:v>
                </c:pt>
                <c:pt idx="32">
                  <c:v>3.2000000000000015</c:v>
                </c:pt>
                <c:pt idx="33">
                  <c:v>3.3000000000000016</c:v>
                </c:pt>
                <c:pt idx="34">
                  <c:v>3.4000000000000017</c:v>
                </c:pt>
                <c:pt idx="35">
                  <c:v>3.5000000000000018</c:v>
                </c:pt>
                <c:pt idx="36">
                  <c:v>3.6000000000000019</c:v>
                </c:pt>
                <c:pt idx="37">
                  <c:v>3.700000000000002</c:v>
                </c:pt>
                <c:pt idx="38">
                  <c:v>3.800000000000002</c:v>
                </c:pt>
                <c:pt idx="39">
                  <c:v>3.9000000000000021</c:v>
                </c:pt>
                <c:pt idx="40">
                  <c:v>4.0000000000000018</c:v>
                </c:pt>
                <c:pt idx="41">
                  <c:v>4.1000000000000014</c:v>
                </c:pt>
                <c:pt idx="42">
                  <c:v>4.2000000000000011</c:v>
                </c:pt>
                <c:pt idx="43">
                  <c:v>4.3000000000000007</c:v>
                </c:pt>
                <c:pt idx="44">
                  <c:v>4.4000000000000004</c:v>
                </c:pt>
                <c:pt idx="45">
                  <c:v>4.5</c:v>
                </c:pt>
                <c:pt idx="46">
                  <c:v>4.5999999999999996</c:v>
                </c:pt>
                <c:pt idx="47">
                  <c:v>4.6999999999999993</c:v>
                </c:pt>
                <c:pt idx="48">
                  <c:v>4.7999999999999989</c:v>
                </c:pt>
                <c:pt idx="49">
                  <c:v>4.8999999999999986</c:v>
                </c:pt>
                <c:pt idx="50">
                  <c:v>4.9999999999999982</c:v>
                </c:pt>
                <c:pt idx="51">
                  <c:v>5.0999999999999979</c:v>
                </c:pt>
                <c:pt idx="52">
                  <c:v>5.1999999999999975</c:v>
                </c:pt>
                <c:pt idx="53">
                  <c:v>5.2999999999999972</c:v>
                </c:pt>
                <c:pt idx="54">
                  <c:v>5.3999999999999968</c:v>
                </c:pt>
                <c:pt idx="55">
                  <c:v>5.4999999999999964</c:v>
                </c:pt>
                <c:pt idx="56">
                  <c:v>5.5999999999999961</c:v>
                </c:pt>
                <c:pt idx="57">
                  <c:v>5.6999999999999957</c:v>
                </c:pt>
                <c:pt idx="58">
                  <c:v>5.7999999999999954</c:v>
                </c:pt>
                <c:pt idx="59">
                  <c:v>5.899999999999995</c:v>
                </c:pt>
                <c:pt idx="60">
                  <c:v>5.9999999999999947</c:v>
                </c:pt>
                <c:pt idx="61">
                  <c:v>6.0999999999999943</c:v>
                </c:pt>
                <c:pt idx="62">
                  <c:v>6.199999999999994</c:v>
                </c:pt>
                <c:pt idx="63">
                  <c:v>6.2999999999999936</c:v>
                </c:pt>
                <c:pt idx="64">
                  <c:v>6.3999999999999932</c:v>
                </c:pt>
                <c:pt idx="65">
                  <c:v>6.4999999999999929</c:v>
                </c:pt>
                <c:pt idx="66">
                  <c:v>6.5999999999999925</c:v>
                </c:pt>
                <c:pt idx="67">
                  <c:v>6.6999999999999922</c:v>
                </c:pt>
                <c:pt idx="68">
                  <c:v>6.7999999999999918</c:v>
                </c:pt>
                <c:pt idx="69">
                  <c:v>6.8999999999999915</c:v>
                </c:pt>
                <c:pt idx="70">
                  <c:v>6.9999999999999911</c:v>
                </c:pt>
                <c:pt idx="71">
                  <c:v>7.0999999999999908</c:v>
                </c:pt>
                <c:pt idx="72">
                  <c:v>7.1999999999999904</c:v>
                </c:pt>
                <c:pt idx="73">
                  <c:v>7.2999999999999901</c:v>
                </c:pt>
                <c:pt idx="74">
                  <c:v>7.3999999999999897</c:v>
                </c:pt>
                <c:pt idx="75">
                  <c:v>7.4999999999999893</c:v>
                </c:pt>
              </c:numCache>
            </c:numRef>
          </c:xVal>
          <c:yVal>
            <c:numRef>
              <c:f>Feuil1!$C$26:$C$101</c:f>
              <c:numCache>
                <c:formatCode>0.00</c:formatCode>
                <c:ptCount val="76"/>
                <c:pt idx="0">
                  <c:v>10</c:v>
                </c:pt>
                <c:pt idx="1">
                  <c:v>9.5153834224614542</c:v>
                </c:pt>
                <c:pt idx="2">
                  <c:v>8.108504335290851</c:v>
                </c:pt>
                <c:pt idx="3">
                  <c:v>5.9157221241352236</c:v>
                </c:pt>
                <c:pt idx="4">
                  <c:v>3.1495685110861031</c:v>
                </c:pt>
                <c:pt idx="5">
                  <c:v>7.8148275523836852E-2</c:v>
                </c:pt>
                <c:pt idx="6">
                  <c:v>-3.0008463500034077</c:v>
                </c:pt>
                <c:pt idx="7">
                  <c:v>-5.7889889979591143</c:v>
                </c:pt>
                <c:pt idx="8">
                  <c:v>-8.0160436387949723</c:v>
                </c:pt>
                <c:pt idx="9">
                  <c:v>-9.4661567529043413</c:v>
                </c:pt>
                <c:pt idx="10">
                  <c:v>-9.9987785694065305</c:v>
                </c:pt>
                <c:pt idx="11">
                  <c:v>-9.5622856159344085</c:v>
                </c:pt>
                <c:pt idx="12">
                  <c:v>-8.198984236734244</c:v>
                </c:pt>
                <c:pt idx="13">
                  <c:v>-6.041010121514355</c:v>
                </c:pt>
                <c:pt idx="14">
                  <c:v>-3.2975212763016648</c:v>
                </c:pt>
                <c:pt idx="15">
                  <c:v>-0.23442573603259578</c:v>
                </c:pt>
                <c:pt idx="16">
                  <c:v>2.8513911238130789</c:v>
                </c:pt>
                <c:pt idx="17">
                  <c:v>5.6608417021295452</c:v>
                </c:pt>
                <c:pt idx="18">
                  <c:v>7.9216247341113091</c:v>
                </c:pt>
                <c:pt idx="19">
                  <c:v>9.414617632655121</c:v>
                </c:pt>
                <c:pt idx="20">
                  <c:v>9.99511457600466</c:v>
                </c:pt>
                <c:pt idx="21">
                  <c:v>9.6068518757683954</c:v>
                </c:pt>
                <c:pt idx="22">
                  <c:v>8.2874612401412033</c:v>
                </c:pt>
                <c:pt idx="23">
                  <c:v>6.1648223839778886</c:v>
                </c:pt>
                <c:pt idx="24">
                  <c:v>3.4446685028433013</c:v>
                </c:pt>
                <c:pt idx="25">
                  <c:v>0.39064592958816402</c:v>
                </c:pt>
                <c:pt idx="26">
                  <c:v>-2.7012393423522574</c:v>
                </c:pt>
                <c:pt idx="27">
                  <c:v>-5.5313115412520331</c:v>
                </c:pt>
                <c:pt idx="28">
                  <c:v>-7.8252706864675901</c:v>
                </c:pt>
                <c:pt idx="29">
                  <c:v>-9.3607786520054308</c:v>
                </c:pt>
                <c:pt idx="30">
                  <c:v>-9.9890089148571164</c:v>
                </c:pt>
                <c:pt idx="31">
                  <c:v>-9.6490713150447807</c:v>
                </c:pt>
                <c:pt idx="32">
                  <c:v>-8.3739137318079777</c:v>
                </c:pt>
                <c:pt idx="33">
                  <c:v>-6.2871286659088019</c:v>
                </c:pt>
                <c:pt idx="34">
                  <c:v>-3.5909742446861821</c:v>
                </c:pt>
                <c:pt idx="35">
                  <c:v>-0.54677069376580079</c:v>
                </c:pt>
                <c:pt idx="36">
                  <c:v>2.5504276856168291</c:v>
                </c:pt>
                <c:pt idx="37">
                  <c:v>5.4004301577468059</c:v>
                </c:pt>
                <c:pt idx="38">
                  <c:v>7.7270050338201663</c:v>
                </c:pt>
                <c:pt idx="39">
                  <c:v>9.3046529630708932</c:v>
                </c:pt>
                <c:pt idx="40">
                  <c:v>9.9804630774921641</c:v>
                </c:pt>
                <c:pt idx="41">
                  <c:v>9.6889336201406238</c:v>
                </c:pt>
                <c:pt idx="42">
                  <c:v>8.4583205925909493</c:v>
                </c:pt>
                <c:pt idx="43">
                  <c:v>6.4078990895802468</c:v>
                </c:pt>
                <c:pt idx="44">
                  <c:v>3.7364027613685731</c:v>
                </c:pt>
                <c:pt idx="45">
                  <c:v>0.70276188945291262</c:v>
                </c:pt>
                <c:pt idx="46">
                  <c:v>-2.3989929948009685</c:v>
                </c:pt>
                <c:pt idx="47">
                  <c:v>-5.2682295241190049</c:v>
                </c:pt>
                <c:pt idx="48">
                  <c:v>-7.6268517811038006</c:v>
                </c:pt>
                <c:pt idx="49">
                  <c:v>-9.2462542765781581</c:v>
                </c:pt>
                <c:pt idx="50">
                  <c:v>-9.9694791515392307</c:v>
                </c:pt>
                <c:pt idx="51">
                  <c:v>-9.7264290532481397</c:v>
                </c:pt>
                <c:pt idx="52">
                  <c:v>-8.5406612030657421</c:v>
                </c:pt>
                <c:pt idx="53">
                  <c:v>-6.5271041524541538</c:v>
                </c:pt>
                <c:pt idx="54">
                  <c:v>-3.8809185267225765</c:v>
                </c:pt>
                <c:pt idx="55">
                  <c:v>-0.85858141016575495</c:v>
                </c:pt>
                <c:pt idx="56">
                  <c:v>2.2469722632976157</c:v>
                </c:pt>
                <c:pt idx="57">
                  <c:v>5.1347419351483214</c:v>
                </c:pt>
                <c:pt idx="58">
                  <c:v>7.5248353943679831</c:v>
                </c:pt>
                <c:pt idx="59">
                  <c:v>9.1855968585157459</c:v>
                </c:pt>
                <c:pt idx="60">
                  <c:v>9.9560598202189645</c:v>
                </c:pt>
                <c:pt idx="61">
                  <c:v>9.761548454753493</c:v>
                </c:pt>
                <c:pt idx="62">
                  <c:v>8.6209154485641477</c:v>
                </c:pt>
                <c:pt idx="63">
                  <c:v>6.6447147343883453</c:v>
                </c:pt>
                <c:pt idx="64">
                  <c:v>4.0244862375527015</c:v>
                </c:pt>
                <c:pt idx="65">
                  <c:v>1.0141911913583421</c:v>
                </c:pt>
                <c:pt idx="66">
                  <c:v>-2.0944026276612138</c:v>
                </c:pt>
                <c:pt idx="67">
                  <c:v>-4.9999999999998188</c:v>
                </c:pt>
                <c:pt idx="68">
                  <c:v>-7.4209807947998634</c:v>
                </c:pt>
                <c:pt idx="69">
                  <c:v>-9.1226955266488599</c:v>
                </c:pt>
                <c:pt idx="70">
                  <c:v>-9.9402083616877306</c:v>
                </c:pt>
                <c:pt idx="71">
                  <c:v>-9.7942832454743787</c:v>
                </c:pt>
                <c:pt idx="72">
                  <c:v>-8.6990637240880293</c:v>
                </c:pt>
                <c:pt idx="73">
                  <c:v>-6.7607021047502682</c:v>
                </c:pt>
                <c:pt idx="74">
                  <c:v>-4.1670708222601496</c:v>
                </c:pt>
                <c:pt idx="75">
                  <c:v>-1.1695532197211431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4499232"/>
        <c:axId val="275968584"/>
      </c:scatterChart>
      <c:valAx>
        <c:axId val="444499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temps  (s)</a:t>
                </a:r>
              </a:p>
            </c:rich>
          </c:tx>
          <c:layout>
            <c:manualLayout>
              <c:xMode val="edge"/>
              <c:yMode val="edge"/>
              <c:x val="0.49379704708127364"/>
              <c:y val="0.89123993941844881"/>
            </c:manualLayout>
          </c:layout>
          <c:overlay val="0"/>
          <c:spPr>
            <a:noFill/>
            <a:ln w="25400">
              <a:noFill/>
            </a:ln>
          </c:spPr>
        </c:title>
        <c:numFmt formatCode="0\.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75968584"/>
        <c:crosses val="autoZero"/>
        <c:crossBetween val="midCat"/>
      </c:valAx>
      <c:valAx>
        <c:axId val="27596858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abscisse angulaire (degré)</a:t>
                </a:r>
              </a:p>
            </c:rich>
          </c:tx>
          <c:layout>
            <c:manualLayout>
              <c:xMode val="edge"/>
              <c:yMode val="edge"/>
              <c:x val="3.9702233250620347E-2"/>
              <c:y val="0.23867101204494451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4449923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97963340122199"/>
          <c:y val="8.1325301204819275E-2"/>
          <c:w val="0.84521384928716903"/>
          <c:h val="0.71084337349397586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Feuil1!$M$28:$M$46</c:f>
              <c:numCache>
                <c:formatCode>General</c:formatCode>
                <c:ptCount val="19"/>
                <c:pt idx="0">
                  <c:v>-180</c:v>
                </c:pt>
                <c:pt idx="1">
                  <c:v>-160</c:v>
                </c:pt>
                <c:pt idx="2">
                  <c:v>-140</c:v>
                </c:pt>
                <c:pt idx="3">
                  <c:v>-120</c:v>
                </c:pt>
                <c:pt idx="4">
                  <c:v>-100</c:v>
                </c:pt>
                <c:pt idx="5">
                  <c:v>-80</c:v>
                </c:pt>
                <c:pt idx="6">
                  <c:v>-60</c:v>
                </c:pt>
                <c:pt idx="7">
                  <c:v>-40</c:v>
                </c:pt>
                <c:pt idx="8">
                  <c:v>-20</c:v>
                </c:pt>
                <c:pt idx="9">
                  <c:v>0</c:v>
                </c:pt>
                <c:pt idx="10">
                  <c:v>20</c:v>
                </c:pt>
                <c:pt idx="11">
                  <c:v>40</c:v>
                </c:pt>
                <c:pt idx="12">
                  <c:v>60</c:v>
                </c:pt>
                <c:pt idx="13">
                  <c:v>80</c:v>
                </c:pt>
                <c:pt idx="14">
                  <c:v>100</c:v>
                </c:pt>
                <c:pt idx="15">
                  <c:v>120</c:v>
                </c:pt>
                <c:pt idx="16">
                  <c:v>140</c:v>
                </c:pt>
                <c:pt idx="17">
                  <c:v>160</c:v>
                </c:pt>
                <c:pt idx="18">
                  <c:v>180</c:v>
                </c:pt>
              </c:numCache>
            </c:numRef>
          </c:xVal>
          <c:yVal>
            <c:numRef>
              <c:f>Feuil1!$N$28:$N$46</c:f>
              <c:numCache>
                <c:formatCode>0.00</c:formatCode>
                <c:ptCount val="19"/>
                <c:pt idx="0">
                  <c:v>1.9600000000000002</c:v>
                </c:pt>
                <c:pt idx="1">
                  <c:v>1.9008987683701903</c:v>
                </c:pt>
                <c:pt idx="2">
                  <c:v>1.7307235542565984</c:v>
                </c:pt>
                <c:pt idx="3">
                  <c:v>1.47</c:v>
                </c:pt>
                <c:pt idx="4">
                  <c:v>1.1501752141135919</c:v>
                </c:pt>
                <c:pt idx="5">
                  <c:v>0.80982478588640827</c:v>
                </c:pt>
                <c:pt idx="6">
                  <c:v>0.48999999999999994</c:v>
                </c:pt>
                <c:pt idx="7">
                  <c:v>0.22927644574340156</c:v>
                </c:pt>
                <c:pt idx="8">
                  <c:v>5.9101231629809743E-2</c:v>
                </c:pt>
                <c:pt idx="9">
                  <c:v>0</c:v>
                </c:pt>
                <c:pt idx="10">
                  <c:v>5.9101231629809743E-2</c:v>
                </c:pt>
                <c:pt idx="11">
                  <c:v>0.22927644574340156</c:v>
                </c:pt>
                <c:pt idx="12">
                  <c:v>0.48999999999999994</c:v>
                </c:pt>
                <c:pt idx="13">
                  <c:v>0.80982478588640827</c:v>
                </c:pt>
                <c:pt idx="14">
                  <c:v>1.1501752141135919</c:v>
                </c:pt>
                <c:pt idx="15">
                  <c:v>1.47</c:v>
                </c:pt>
                <c:pt idx="16">
                  <c:v>1.7307235542565984</c:v>
                </c:pt>
                <c:pt idx="17">
                  <c:v>1.9008987683701903</c:v>
                </c:pt>
                <c:pt idx="18">
                  <c:v>1.9600000000000002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7823976"/>
        <c:axId val="445759616"/>
      </c:scatterChart>
      <c:valAx>
        <c:axId val="277823976"/>
        <c:scaling>
          <c:orientation val="minMax"/>
          <c:max val="180"/>
          <c:min val="-180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abscisse angulaire (degré)</a:t>
                </a:r>
              </a:p>
            </c:rich>
          </c:tx>
          <c:layout>
            <c:manualLayout>
              <c:xMode val="edge"/>
              <c:yMode val="edge"/>
              <c:x val="0.35845213849287166"/>
              <c:y val="0.8885542168674698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45759616"/>
        <c:crosses val="autoZero"/>
        <c:crossBetween val="midCat"/>
        <c:majorUnit val="30"/>
        <c:minorUnit val="4"/>
      </c:valAx>
      <c:valAx>
        <c:axId val="445759616"/>
        <c:scaling>
          <c:orientation val="minMax"/>
          <c:max val="2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Epp (Joule)</a:t>
                </a:r>
              </a:p>
            </c:rich>
          </c:tx>
          <c:layout>
            <c:manualLayout>
              <c:xMode val="edge"/>
              <c:yMode val="edge"/>
              <c:x val="3.0549898167006109E-2"/>
              <c:y val="0.3253012048192771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7782397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25</xdr:row>
      <xdr:rowOff>28575</xdr:rowOff>
    </xdr:from>
    <xdr:to>
      <xdr:col>11</xdr:col>
      <xdr:colOff>209550</xdr:colOff>
      <xdr:row>44</xdr:row>
      <xdr:rowOff>66675</xdr:rowOff>
    </xdr:to>
    <xdr:graphicFrame macro="">
      <xdr:nvGraphicFramePr>
        <xdr:cNvPr id="103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114300</xdr:colOff>
      <xdr:row>26</xdr:row>
      <xdr:rowOff>28575</xdr:rowOff>
    </xdr:from>
    <xdr:to>
      <xdr:col>20</xdr:col>
      <xdr:colOff>219075</xdr:colOff>
      <xdr:row>45</xdr:row>
      <xdr:rowOff>114300</xdr:rowOff>
    </xdr:to>
    <xdr:graphicFrame macro="">
      <xdr:nvGraphicFramePr>
        <xdr:cNvPr id="10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101"/>
  <sheetViews>
    <sheetView tabSelected="1" topLeftCell="A19" workbookViewId="0">
      <selection activeCell="U52" sqref="U52"/>
    </sheetView>
  </sheetViews>
  <sheetFormatPr baseColWidth="10" defaultRowHeight="12.75" x14ac:dyDescent="0.2"/>
  <cols>
    <col min="1" max="1" width="2.85546875" customWidth="1"/>
    <col min="2" max="2" width="9.140625" customWidth="1"/>
    <col min="3" max="3" width="9" customWidth="1"/>
    <col min="4" max="4" width="2.7109375" customWidth="1"/>
    <col min="5" max="5" width="4" hidden="1" customWidth="1"/>
    <col min="6" max="7" width="10.140625" customWidth="1"/>
    <col min="8" max="8" width="3.7109375" hidden="1" customWidth="1"/>
  </cols>
  <sheetData>
    <row r="4" spans="1:12" ht="15.75" x14ac:dyDescent="0.3">
      <c r="B4" t="s">
        <v>7</v>
      </c>
    </row>
    <row r="5" spans="1:12" x14ac:dyDescent="0.2">
      <c r="B5" t="s">
        <v>3</v>
      </c>
      <c r="K5" t="s">
        <v>4</v>
      </c>
    </row>
    <row r="6" spans="1:12" x14ac:dyDescent="0.2">
      <c r="B6" t="s">
        <v>8</v>
      </c>
      <c r="K6" t="s">
        <v>5</v>
      </c>
    </row>
    <row r="7" spans="1:12" ht="14.1" customHeight="1" x14ac:dyDescent="0.3">
      <c r="B7" s="17" t="s">
        <v>12</v>
      </c>
      <c r="F7" s="18" t="s">
        <v>11</v>
      </c>
      <c r="K7" t="s">
        <v>6</v>
      </c>
    </row>
    <row r="8" spans="1:12" ht="15.95" customHeight="1" x14ac:dyDescent="0.2">
      <c r="A8" s="2"/>
      <c r="B8" s="3" t="s">
        <v>1</v>
      </c>
      <c r="C8" s="3" t="s">
        <v>2</v>
      </c>
      <c r="D8" s="2"/>
      <c r="E8" s="2"/>
      <c r="F8" s="4" t="s">
        <v>0</v>
      </c>
      <c r="G8" s="3" t="s">
        <v>2</v>
      </c>
      <c r="H8" s="2"/>
      <c r="K8" s="19" t="s">
        <v>13</v>
      </c>
      <c r="L8" s="1" t="s">
        <v>19</v>
      </c>
    </row>
    <row r="9" spans="1:12" ht="12" customHeight="1" x14ac:dyDescent="0.2">
      <c r="A9" s="2"/>
      <c r="B9" s="6">
        <v>0.05</v>
      </c>
      <c r="C9" s="6">
        <v>1.99</v>
      </c>
      <c r="D9" s="2"/>
      <c r="E9" s="2"/>
      <c r="F9" s="6">
        <v>0.2</v>
      </c>
      <c r="G9" s="6">
        <v>0.91</v>
      </c>
      <c r="H9" s="2"/>
      <c r="K9" s="5">
        <v>5</v>
      </c>
      <c r="L9" s="21">
        <v>1</v>
      </c>
    </row>
    <row r="10" spans="1:12" ht="12" customHeight="1" x14ac:dyDescent="0.2">
      <c r="A10" s="2"/>
      <c r="B10" s="6">
        <v>0.1</v>
      </c>
      <c r="C10" s="6">
        <v>2</v>
      </c>
      <c r="D10" s="2"/>
      <c r="E10" s="2"/>
      <c r="F10" s="6">
        <v>0.5</v>
      </c>
      <c r="G10" s="6">
        <v>1.41</v>
      </c>
      <c r="H10" s="2"/>
      <c r="K10" s="5">
        <v>10</v>
      </c>
      <c r="L10" s="21">
        <v>1</v>
      </c>
    </row>
    <row r="11" spans="1:12" ht="12" customHeight="1" x14ac:dyDescent="0.2">
      <c r="A11" s="2"/>
      <c r="B11" s="6">
        <v>0.25</v>
      </c>
      <c r="C11" s="6">
        <v>2.0099999999999998</v>
      </c>
      <c r="D11" s="2"/>
      <c r="E11" s="2"/>
      <c r="F11" s="6">
        <v>0.75</v>
      </c>
      <c r="G11" s="6">
        <v>1.75</v>
      </c>
      <c r="H11" s="2"/>
      <c r="K11" s="5">
        <v>20</v>
      </c>
      <c r="L11" s="21">
        <v>1.01</v>
      </c>
    </row>
    <row r="12" spans="1:12" ht="12" customHeight="1" x14ac:dyDescent="0.2">
      <c r="A12" s="2"/>
      <c r="B12" s="6">
        <v>0.5</v>
      </c>
      <c r="C12" s="6">
        <v>2</v>
      </c>
      <c r="D12" s="2"/>
      <c r="E12" s="2"/>
      <c r="F12" s="6">
        <v>1</v>
      </c>
      <c r="G12" s="6">
        <v>2.0099999999999998</v>
      </c>
      <c r="H12" s="2"/>
      <c r="K12" s="5">
        <v>30</v>
      </c>
      <c r="L12" s="21">
        <v>1.02</v>
      </c>
    </row>
    <row r="13" spans="1:12" ht="12" customHeight="1" x14ac:dyDescent="0.2">
      <c r="A13" s="2"/>
      <c r="B13" s="6">
        <v>0.7</v>
      </c>
      <c r="C13" s="6">
        <v>2.02</v>
      </c>
      <c r="D13" s="2"/>
      <c r="E13" s="2"/>
      <c r="F13" s="6">
        <v>1.25</v>
      </c>
      <c r="G13" s="6">
        <v>2.25</v>
      </c>
      <c r="H13" s="2"/>
      <c r="K13" s="5">
        <v>40</v>
      </c>
      <c r="L13" s="21">
        <v>1.03</v>
      </c>
    </row>
    <row r="14" spans="1:12" ht="12" customHeight="1" x14ac:dyDescent="0.2">
      <c r="A14" s="2"/>
      <c r="B14" s="6">
        <v>0.8</v>
      </c>
      <c r="C14" s="6">
        <v>2.0299999999999998</v>
      </c>
      <c r="D14" s="2"/>
      <c r="E14" s="2"/>
      <c r="F14" s="6">
        <v>1.5</v>
      </c>
      <c r="G14" s="6">
        <v>2.44</v>
      </c>
      <c r="H14" s="2"/>
      <c r="K14" s="5">
        <v>50</v>
      </c>
      <c r="L14" s="21">
        <v>1.05</v>
      </c>
    </row>
    <row r="15" spans="1:12" ht="12" customHeight="1" x14ac:dyDescent="0.2">
      <c r="A15" s="2"/>
      <c r="B15" s="6">
        <v>0.9</v>
      </c>
      <c r="C15" s="6">
        <v>2</v>
      </c>
      <c r="D15" s="2"/>
      <c r="E15" s="2"/>
      <c r="F15" s="6">
        <v>1.8</v>
      </c>
      <c r="G15" s="6">
        <v>2.69</v>
      </c>
      <c r="H15" s="2"/>
      <c r="K15" s="5">
        <v>60</v>
      </c>
      <c r="L15" s="21">
        <v>1.07</v>
      </c>
    </row>
    <row r="16" spans="1:12" ht="12" customHeight="1" x14ac:dyDescent="0.2">
      <c r="A16" s="2"/>
      <c r="B16" s="7"/>
      <c r="C16" s="7"/>
      <c r="D16" s="2"/>
      <c r="E16" s="2"/>
      <c r="F16" s="6">
        <v>2</v>
      </c>
      <c r="G16" s="6">
        <v>2.86</v>
      </c>
      <c r="H16" s="2"/>
      <c r="K16" s="5">
        <v>70</v>
      </c>
      <c r="L16" s="21">
        <v>1.1000000000000001</v>
      </c>
    </row>
    <row r="17" spans="1:14" ht="12" customHeight="1" x14ac:dyDescent="0.2">
      <c r="A17" s="2"/>
      <c r="B17" s="8"/>
      <c r="C17" s="8"/>
      <c r="D17" s="2"/>
      <c r="E17" s="2"/>
      <c r="F17" s="6">
        <v>2.2999999999999998</v>
      </c>
      <c r="G17" s="6">
        <v>3.05</v>
      </c>
      <c r="H17" s="2"/>
      <c r="K17" s="5">
        <v>80</v>
      </c>
      <c r="L17" s="21">
        <v>1.1399999999999999</v>
      </c>
    </row>
    <row r="18" spans="1:14" ht="12" customHeight="1" x14ac:dyDescent="0.2">
      <c r="A18" s="2"/>
      <c r="B18" s="8"/>
      <c r="C18" s="8"/>
      <c r="D18" s="2"/>
      <c r="E18" s="2"/>
      <c r="F18" s="6">
        <v>2.8</v>
      </c>
      <c r="G18" s="6">
        <v>3.37</v>
      </c>
      <c r="H18" s="2"/>
      <c r="K18" s="5">
        <v>90</v>
      </c>
      <c r="L18" s="21">
        <v>1.18</v>
      </c>
    </row>
    <row r="19" spans="1:14" ht="12" customHeight="1" x14ac:dyDescent="0.25">
      <c r="B19" s="9"/>
      <c r="C19" s="9"/>
      <c r="F19" s="6">
        <v>3</v>
      </c>
      <c r="G19" s="6">
        <v>3.47</v>
      </c>
    </row>
    <row r="20" spans="1:14" ht="12" customHeight="1" x14ac:dyDescent="0.2">
      <c r="B20" s="10"/>
      <c r="C20" s="10"/>
      <c r="F20" s="6">
        <v>3.5</v>
      </c>
      <c r="G20" s="6">
        <v>3.76</v>
      </c>
    </row>
    <row r="21" spans="1:14" ht="12" customHeight="1" x14ac:dyDescent="0.2">
      <c r="F21" s="7"/>
      <c r="G21" s="7"/>
    </row>
    <row r="22" spans="1:14" ht="12" customHeight="1" x14ac:dyDescent="0.2">
      <c r="F22" s="8"/>
      <c r="G22" s="8"/>
    </row>
    <row r="23" spans="1:14" ht="12" customHeight="1" x14ac:dyDescent="0.2">
      <c r="F23" s="8"/>
      <c r="G23" s="8"/>
    </row>
    <row r="24" spans="1:14" ht="15.75" x14ac:dyDescent="0.25">
      <c r="B24" t="s">
        <v>18</v>
      </c>
      <c r="M24" t="s">
        <v>14</v>
      </c>
    </row>
    <row r="25" spans="1:14" x14ac:dyDescent="0.2">
      <c r="B25" s="12" t="s">
        <v>10</v>
      </c>
      <c r="C25" s="11" t="s">
        <v>9</v>
      </c>
      <c r="F25" s="15"/>
      <c r="M25" t="s">
        <v>15</v>
      </c>
    </row>
    <row r="26" spans="1:14" ht="15.75" x14ac:dyDescent="0.25">
      <c r="B26" s="14">
        <v>0</v>
      </c>
      <c r="C26" s="13">
        <f>10*COS(2*PI()*B26/2.01)</f>
        <v>10</v>
      </c>
      <c r="F26" s="16"/>
      <c r="M26" s="17" t="s">
        <v>17</v>
      </c>
      <c r="N26" s="17"/>
    </row>
    <row r="27" spans="1:14" x14ac:dyDescent="0.2">
      <c r="B27" s="14">
        <f>B26+0.1</f>
        <v>0.1</v>
      </c>
      <c r="C27" s="13">
        <f t="shared" ref="C27:C90" si="0">10*COS(2*PI()*B27/2.01)</f>
        <v>9.5153834224614542</v>
      </c>
      <c r="F27" s="16"/>
      <c r="M27" s="11" t="s">
        <v>9</v>
      </c>
      <c r="N27" s="12" t="s">
        <v>16</v>
      </c>
    </row>
    <row r="28" spans="1:14" x14ac:dyDescent="0.2">
      <c r="B28" s="14">
        <f t="shared" ref="B28:B91" si="1">B27+0.1</f>
        <v>0.2</v>
      </c>
      <c r="C28" s="13">
        <f t="shared" si="0"/>
        <v>8.108504335290851</v>
      </c>
      <c r="F28" s="16"/>
      <c r="M28" s="12">
        <v>-180</v>
      </c>
      <c r="N28" s="13">
        <f>0.1*9.8*(1-COS(M28*PI()/180))</f>
        <v>1.9600000000000002</v>
      </c>
    </row>
    <row r="29" spans="1:14" x14ac:dyDescent="0.2">
      <c r="B29" s="14">
        <f t="shared" si="1"/>
        <v>0.30000000000000004</v>
      </c>
      <c r="C29" s="13">
        <f t="shared" si="0"/>
        <v>5.9157221241352236</v>
      </c>
      <c r="F29" s="16"/>
      <c r="M29" s="12">
        <f>M28+20</f>
        <v>-160</v>
      </c>
      <c r="N29" s="13">
        <f t="shared" ref="N29:N46" si="2">0.1*9.8*(1-COS(M29*PI()/180))</f>
        <v>1.9008987683701903</v>
      </c>
    </row>
    <row r="30" spans="1:14" x14ac:dyDescent="0.2">
      <c r="B30" s="14">
        <f t="shared" si="1"/>
        <v>0.4</v>
      </c>
      <c r="C30" s="13">
        <f t="shared" si="0"/>
        <v>3.1495685110861031</v>
      </c>
      <c r="F30" s="16"/>
      <c r="M30" s="12">
        <f t="shared" ref="M30:M46" si="3">M29+20</f>
        <v>-140</v>
      </c>
      <c r="N30" s="13">
        <f t="shared" si="2"/>
        <v>1.7307235542565984</v>
      </c>
    </row>
    <row r="31" spans="1:14" x14ac:dyDescent="0.2">
      <c r="B31" s="14">
        <f t="shared" si="1"/>
        <v>0.5</v>
      </c>
      <c r="C31" s="13">
        <f t="shared" si="0"/>
        <v>7.8148275523836852E-2</v>
      </c>
      <c r="F31" s="16"/>
      <c r="M31" s="12">
        <f t="shared" si="3"/>
        <v>-120</v>
      </c>
      <c r="N31" s="13">
        <f t="shared" si="2"/>
        <v>1.47</v>
      </c>
    </row>
    <row r="32" spans="1:14" x14ac:dyDescent="0.2">
      <c r="B32" s="14">
        <f t="shared" si="1"/>
        <v>0.6</v>
      </c>
      <c r="C32" s="13">
        <f t="shared" si="0"/>
        <v>-3.0008463500034077</v>
      </c>
      <c r="F32" s="16"/>
      <c r="M32" s="12">
        <f t="shared" si="3"/>
        <v>-100</v>
      </c>
      <c r="N32" s="13">
        <f t="shared" si="2"/>
        <v>1.1501752141135919</v>
      </c>
    </row>
    <row r="33" spans="2:14" x14ac:dyDescent="0.2">
      <c r="B33" s="14">
        <f t="shared" si="1"/>
        <v>0.7</v>
      </c>
      <c r="C33" s="13">
        <f t="shared" si="0"/>
        <v>-5.7889889979591143</v>
      </c>
      <c r="F33" s="16"/>
      <c r="M33" s="12">
        <f t="shared" si="3"/>
        <v>-80</v>
      </c>
      <c r="N33" s="13">
        <f t="shared" si="2"/>
        <v>0.80982478588640827</v>
      </c>
    </row>
    <row r="34" spans="2:14" x14ac:dyDescent="0.2">
      <c r="B34" s="14">
        <f t="shared" si="1"/>
        <v>0.79999999999999993</v>
      </c>
      <c r="C34" s="13">
        <f t="shared" si="0"/>
        <v>-8.0160436387949723</v>
      </c>
      <c r="F34" s="16"/>
      <c r="M34" s="12">
        <f t="shared" si="3"/>
        <v>-60</v>
      </c>
      <c r="N34" s="13">
        <f t="shared" si="2"/>
        <v>0.48999999999999994</v>
      </c>
    </row>
    <row r="35" spans="2:14" x14ac:dyDescent="0.2">
      <c r="B35" s="14">
        <f t="shared" si="1"/>
        <v>0.89999999999999991</v>
      </c>
      <c r="C35" s="13">
        <f t="shared" si="0"/>
        <v>-9.4661567529043413</v>
      </c>
      <c r="F35" s="16"/>
      <c r="M35" s="12">
        <f t="shared" si="3"/>
        <v>-40</v>
      </c>
      <c r="N35" s="13">
        <f t="shared" si="2"/>
        <v>0.22927644574340156</v>
      </c>
    </row>
    <row r="36" spans="2:14" x14ac:dyDescent="0.2">
      <c r="B36" s="14">
        <f t="shared" si="1"/>
        <v>0.99999999999999989</v>
      </c>
      <c r="C36" s="13">
        <f t="shared" si="0"/>
        <v>-9.9987785694065305</v>
      </c>
      <c r="F36" s="16"/>
      <c r="M36" s="12">
        <f t="shared" si="3"/>
        <v>-20</v>
      </c>
      <c r="N36" s="13">
        <f t="shared" si="2"/>
        <v>5.9101231629809743E-2</v>
      </c>
    </row>
    <row r="37" spans="2:14" x14ac:dyDescent="0.2">
      <c r="B37" s="14">
        <f t="shared" si="1"/>
        <v>1.0999999999999999</v>
      </c>
      <c r="C37" s="13">
        <f t="shared" si="0"/>
        <v>-9.5622856159344085</v>
      </c>
      <c r="F37" s="16"/>
      <c r="M37" s="12">
        <f t="shared" si="3"/>
        <v>0</v>
      </c>
      <c r="N37" s="13">
        <f t="shared" si="2"/>
        <v>0</v>
      </c>
    </row>
    <row r="38" spans="2:14" x14ac:dyDescent="0.2">
      <c r="B38" s="14">
        <f t="shared" si="1"/>
        <v>1.2</v>
      </c>
      <c r="C38" s="13">
        <f t="shared" si="0"/>
        <v>-8.198984236734244</v>
      </c>
      <c r="F38" s="16"/>
      <c r="M38" s="12">
        <f t="shared" si="3"/>
        <v>20</v>
      </c>
      <c r="N38" s="13">
        <f t="shared" si="2"/>
        <v>5.9101231629809743E-2</v>
      </c>
    </row>
    <row r="39" spans="2:14" x14ac:dyDescent="0.2">
      <c r="B39" s="14">
        <f t="shared" si="1"/>
        <v>1.3</v>
      </c>
      <c r="C39" s="13">
        <f t="shared" si="0"/>
        <v>-6.041010121514355</v>
      </c>
      <c r="F39" s="16"/>
      <c r="M39" s="12">
        <f t="shared" si="3"/>
        <v>40</v>
      </c>
      <c r="N39" s="13">
        <f t="shared" si="2"/>
        <v>0.22927644574340156</v>
      </c>
    </row>
    <row r="40" spans="2:14" x14ac:dyDescent="0.2">
      <c r="B40" s="14">
        <f t="shared" si="1"/>
        <v>1.4000000000000001</v>
      </c>
      <c r="C40" s="13">
        <f t="shared" si="0"/>
        <v>-3.2975212763016648</v>
      </c>
      <c r="F40" s="16"/>
      <c r="M40" s="12">
        <f t="shared" si="3"/>
        <v>60</v>
      </c>
      <c r="N40" s="13">
        <f t="shared" si="2"/>
        <v>0.48999999999999994</v>
      </c>
    </row>
    <row r="41" spans="2:14" x14ac:dyDescent="0.2">
      <c r="B41" s="14">
        <f t="shared" si="1"/>
        <v>1.5000000000000002</v>
      </c>
      <c r="C41" s="13">
        <f t="shared" si="0"/>
        <v>-0.23442573603259578</v>
      </c>
      <c r="F41" s="16"/>
      <c r="M41" s="12">
        <f t="shared" si="3"/>
        <v>80</v>
      </c>
      <c r="N41" s="13">
        <f t="shared" si="2"/>
        <v>0.80982478588640827</v>
      </c>
    </row>
    <row r="42" spans="2:14" x14ac:dyDescent="0.2">
      <c r="B42" s="14">
        <f t="shared" si="1"/>
        <v>1.6000000000000003</v>
      </c>
      <c r="C42" s="13">
        <f t="shared" si="0"/>
        <v>2.8513911238130789</v>
      </c>
      <c r="F42" s="16"/>
      <c r="M42" s="12">
        <f t="shared" si="3"/>
        <v>100</v>
      </c>
      <c r="N42" s="13">
        <f t="shared" si="2"/>
        <v>1.1501752141135919</v>
      </c>
    </row>
    <row r="43" spans="2:14" x14ac:dyDescent="0.2">
      <c r="B43" s="14">
        <f t="shared" si="1"/>
        <v>1.7000000000000004</v>
      </c>
      <c r="C43" s="13">
        <f t="shared" si="0"/>
        <v>5.6608417021295452</v>
      </c>
      <c r="F43" s="16"/>
      <c r="M43" s="12">
        <f t="shared" si="3"/>
        <v>120</v>
      </c>
      <c r="N43" s="13">
        <f t="shared" si="2"/>
        <v>1.47</v>
      </c>
    </row>
    <row r="44" spans="2:14" x14ac:dyDescent="0.2">
      <c r="B44" s="14">
        <f t="shared" si="1"/>
        <v>1.8000000000000005</v>
      </c>
      <c r="C44" s="13">
        <f t="shared" si="0"/>
        <v>7.9216247341113091</v>
      </c>
      <c r="F44" s="16"/>
      <c r="M44" s="12">
        <f t="shared" si="3"/>
        <v>140</v>
      </c>
      <c r="N44" s="13">
        <f t="shared" si="2"/>
        <v>1.7307235542565984</v>
      </c>
    </row>
    <row r="45" spans="2:14" x14ac:dyDescent="0.2">
      <c r="B45" s="14">
        <f t="shared" si="1"/>
        <v>1.9000000000000006</v>
      </c>
      <c r="C45" s="13">
        <f t="shared" si="0"/>
        <v>9.414617632655121</v>
      </c>
      <c r="F45" s="16"/>
      <c r="M45" s="12">
        <f t="shared" si="3"/>
        <v>160</v>
      </c>
      <c r="N45" s="13">
        <f t="shared" si="2"/>
        <v>1.9008987683701903</v>
      </c>
    </row>
    <row r="46" spans="2:14" x14ac:dyDescent="0.2">
      <c r="B46" s="14">
        <f t="shared" si="1"/>
        <v>2.0000000000000004</v>
      </c>
      <c r="C46" s="13">
        <f t="shared" si="0"/>
        <v>9.99511457600466</v>
      </c>
      <c r="F46" s="16"/>
      <c r="M46" s="12">
        <f t="shared" si="3"/>
        <v>180</v>
      </c>
      <c r="N46" s="13">
        <f t="shared" si="2"/>
        <v>1.9600000000000002</v>
      </c>
    </row>
    <row r="47" spans="2:14" x14ac:dyDescent="0.2">
      <c r="B47" s="14">
        <f t="shared" si="1"/>
        <v>2.1000000000000005</v>
      </c>
      <c r="C47" s="13">
        <f t="shared" si="0"/>
        <v>9.6068518757683954</v>
      </c>
      <c r="F47" s="16"/>
      <c r="M47" s="20"/>
      <c r="N47" s="20"/>
    </row>
    <row r="48" spans="2:14" x14ac:dyDescent="0.2">
      <c r="B48" s="14">
        <f t="shared" si="1"/>
        <v>2.2000000000000006</v>
      </c>
      <c r="C48" s="13">
        <f t="shared" si="0"/>
        <v>8.2874612401412033</v>
      </c>
      <c r="F48" s="16"/>
      <c r="M48" s="10"/>
      <c r="N48" s="10"/>
    </row>
    <row r="49" spans="2:14" x14ac:dyDescent="0.2">
      <c r="B49" s="14">
        <f t="shared" si="1"/>
        <v>2.3000000000000007</v>
      </c>
      <c r="C49" s="13">
        <f t="shared" si="0"/>
        <v>6.1648223839778886</v>
      </c>
      <c r="F49" s="16"/>
      <c r="M49" s="10"/>
      <c r="N49" s="10"/>
    </row>
    <row r="50" spans="2:14" x14ac:dyDescent="0.2">
      <c r="B50" s="14">
        <f t="shared" si="1"/>
        <v>2.4000000000000008</v>
      </c>
      <c r="C50" s="13">
        <f t="shared" si="0"/>
        <v>3.4446685028433013</v>
      </c>
      <c r="F50" s="16"/>
      <c r="M50" s="10"/>
      <c r="N50" s="10"/>
    </row>
    <row r="51" spans="2:14" x14ac:dyDescent="0.2">
      <c r="B51" s="14">
        <f t="shared" si="1"/>
        <v>2.5000000000000009</v>
      </c>
      <c r="C51" s="13">
        <f t="shared" si="0"/>
        <v>0.39064592958816402</v>
      </c>
      <c r="F51" s="16"/>
      <c r="M51" s="10"/>
      <c r="N51" s="10"/>
    </row>
    <row r="52" spans="2:14" x14ac:dyDescent="0.2">
      <c r="B52" s="14">
        <f t="shared" si="1"/>
        <v>2.600000000000001</v>
      </c>
      <c r="C52" s="13">
        <f t="shared" si="0"/>
        <v>-2.7012393423522574</v>
      </c>
      <c r="F52" s="16"/>
      <c r="M52" s="10"/>
      <c r="N52" s="10"/>
    </row>
    <row r="53" spans="2:14" x14ac:dyDescent="0.2">
      <c r="B53" s="14">
        <f t="shared" si="1"/>
        <v>2.7000000000000011</v>
      </c>
      <c r="C53" s="13">
        <f t="shared" si="0"/>
        <v>-5.5313115412520331</v>
      </c>
      <c r="F53" s="16"/>
      <c r="M53" s="10"/>
      <c r="N53" s="10"/>
    </row>
    <row r="54" spans="2:14" x14ac:dyDescent="0.2">
      <c r="B54" s="14">
        <f t="shared" si="1"/>
        <v>2.8000000000000012</v>
      </c>
      <c r="C54" s="13">
        <f t="shared" si="0"/>
        <v>-7.8252706864675901</v>
      </c>
      <c r="F54" s="16"/>
      <c r="M54" s="10"/>
      <c r="N54" s="10"/>
    </row>
    <row r="55" spans="2:14" x14ac:dyDescent="0.2">
      <c r="B55" s="14">
        <f t="shared" si="1"/>
        <v>2.9000000000000012</v>
      </c>
      <c r="C55" s="13">
        <f t="shared" si="0"/>
        <v>-9.3607786520054308</v>
      </c>
      <c r="F55" s="16"/>
      <c r="M55" s="10"/>
      <c r="N55" s="10"/>
    </row>
    <row r="56" spans="2:14" x14ac:dyDescent="0.2">
      <c r="B56" s="14">
        <f t="shared" si="1"/>
        <v>3.0000000000000013</v>
      </c>
      <c r="C56" s="13">
        <f t="shared" si="0"/>
        <v>-9.9890089148571164</v>
      </c>
      <c r="F56" s="16"/>
      <c r="M56" s="10"/>
      <c r="N56" s="10"/>
    </row>
    <row r="57" spans="2:14" x14ac:dyDescent="0.2">
      <c r="B57" s="14">
        <f t="shared" si="1"/>
        <v>3.1000000000000014</v>
      </c>
      <c r="C57" s="13">
        <f t="shared" si="0"/>
        <v>-9.6490713150447807</v>
      </c>
      <c r="F57" s="16"/>
      <c r="M57" s="10"/>
      <c r="N57" s="10"/>
    </row>
    <row r="58" spans="2:14" x14ac:dyDescent="0.2">
      <c r="B58" s="14">
        <f t="shared" si="1"/>
        <v>3.2000000000000015</v>
      </c>
      <c r="C58" s="13">
        <f t="shared" si="0"/>
        <v>-8.3739137318079777</v>
      </c>
      <c r="F58" s="16"/>
      <c r="M58" s="10"/>
      <c r="N58" s="10"/>
    </row>
    <row r="59" spans="2:14" x14ac:dyDescent="0.2">
      <c r="B59" s="14">
        <f t="shared" si="1"/>
        <v>3.3000000000000016</v>
      </c>
      <c r="C59" s="13">
        <f t="shared" si="0"/>
        <v>-6.2871286659088019</v>
      </c>
      <c r="F59" s="16"/>
      <c r="M59" s="10"/>
      <c r="N59" s="10"/>
    </row>
    <row r="60" spans="2:14" x14ac:dyDescent="0.2">
      <c r="B60" s="14">
        <f t="shared" si="1"/>
        <v>3.4000000000000017</v>
      </c>
      <c r="C60" s="13">
        <f t="shared" si="0"/>
        <v>-3.5909742446861821</v>
      </c>
      <c r="F60" s="16"/>
    </row>
    <row r="61" spans="2:14" x14ac:dyDescent="0.2">
      <c r="B61" s="14">
        <f t="shared" si="1"/>
        <v>3.5000000000000018</v>
      </c>
      <c r="C61" s="13">
        <f t="shared" si="0"/>
        <v>-0.54677069376580079</v>
      </c>
      <c r="F61" s="16"/>
    </row>
    <row r="62" spans="2:14" x14ac:dyDescent="0.2">
      <c r="B62" s="14">
        <f t="shared" si="1"/>
        <v>3.6000000000000019</v>
      </c>
      <c r="C62" s="13">
        <f t="shared" si="0"/>
        <v>2.5504276856168291</v>
      </c>
      <c r="F62" s="16"/>
    </row>
    <row r="63" spans="2:14" x14ac:dyDescent="0.2">
      <c r="B63" s="14">
        <f t="shared" si="1"/>
        <v>3.700000000000002</v>
      </c>
      <c r="C63" s="13">
        <f t="shared" si="0"/>
        <v>5.4004301577468059</v>
      </c>
      <c r="F63" s="16"/>
    </row>
    <row r="64" spans="2:14" x14ac:dyDescent="0.2">
      <c r="B64" s="14">
        <f t="shared" si="1"/>
        <v>3.800000000000002</v>
      </c>
      <c r="C64" s="13">
        <f t="shared" si="0"/>
        <v>7.7270050338201663</v>
      </c>
      <c r="F64" s="16"/>
    </row>
    <row r="65" spans="2:6" x14ac:dyDescent="0.2">
      <c r="B65" s="14">
        <f t="shared" si="1"/>
        <v>3.9000000000000021</v>
      </c>
      <c r="C65" s="13">
        <f t="shared" si="0"/>
        <v>9.3046529630708932</v>
      </c>
      <c r="F65" s="16"/>
    </row>
    <row r="66" spans="2:6" x14ac:dyDescent="0.2">
      <c r="B66" s="14">
        <f t="shared" si="1"/>
        <v>4.0000000000000018</v>
      </c>
      <c r="C66" s="13">
        <f t="shared" si="0"/>
        <v>9.9804630774921641</v>
      </c>
      <c r="F66" s="16"/>
    </row>
    <row r="67" spans="2:6" x14ac:dyDescent="0.2">
      <c r="B67" s="14">
        <f t="shared" si="1"/>
        <v>4.1000000000000014</v>
      </c>
      <c r="C67" s="13">
        <f t="shared" si="0"/>
        <v>9.6889336201406238</v>
      </c>
      <c r="F67" s="16"/>
    </row>
    <row r="68" spans="2:6" x14ac:dyDescent="0.2">
      <c r="B68" s="14">
        <f t="shared" si="1"/>
        <v>4.2000000000000011</v>
      </c>
      <c r="C68" s="13">
        <f t="shared" si="0"/>
        <v>8.4583205925909493</v>
      </c>
      <c r="F68" s="16"/>
    </row>
    <row r="69" spans="2:6" x14ac:dyDescent="0.2">
      <c r="B69" s="14">
        <f t="shared" si="1"/>
        <v>4.3000000000000007</v>
      </c>
      <c r="C69" s="13">
        <f t="shared" si="0"/>
        <v>6.4078990895802468</v>
      </c>
      <c r="F69" s="16"/>
    </row>
    <row r="70" spans="2:6" x14ac:dyDescent="0.2">
      <c r="B70" s="14">
        <f t="shared" si="1"/>
        <v>4.4000000000000004</v>
      </c>
      <c r="C70" s="13">
        <f t="shared" si="0"/>
        <v>3.7364027613685731</v>
      </c>
      <c r="F70" s="16"/>
    </row>
    <row r="71" spans="2:6" x14ac:dyDescent="0.2">
      <c r="B71" s="14">
        <f t="shared" si="1"/>
        <v>4.5</v>
      </c>
      <c r="C71" s="13">
        <f t="shared" si="0"/>
        <v>0.70276188945291262</v>
      </c>
      <c r="F71" s="16"/>
    </row>
    <row r="72" spans="2:6" x14ac:dyDescent="0.2">
      <c r="B72" s="14">
        <f t="shared" si="1"/>
        <v>4.5999999999999996</v>
      </c>
      <c r="C72" s="13">
        <f t="shared" si="0"/>
        <v>-2.3989929948009685</v>
      </c>
      <c r="F72" s="16"/>
    </row>
    <row r="73" spans="2:6" x14ac:dyDescent="0.2">
      <c r="B73" s="14">
        <f t="shared" si="1"/>
        <v>4.6999999999999993</v>
      </c>
      <c r="C73" s="13">
        <f t="shared" si="0"/>
        <v>-5.2682295241190049</v>
      </c>
      <c r="F73" s="16"/>
    </row>
    <row r="74" spans="2:6" x14ac:dyDescent="0.2">
      <c r="B74" s="14">
        <f t="shared" si="1"/>
        <v>4.7999999999999989</v>
      </c>
      <c r="C74" s="13">
        <f t="shared" si="0"/>
        <v>-7.6268517811038006</v>
      </c>
      <c r="F74" s="16"/>
    </row>
    <row r="75" spans="2:6" x14ac:dyDescent="0.2">
      <c r="B75" s="14">
        <f t="shared" si="1"/>
        <v>4.8999999999999986</v>
      </c>
      <c r="C75" s="13">
        <f t="shared" si="0"/>
        <v>-9.2462542765781581</v>
      </c>
      <c r="F75" s="16"/>
    </row>
    <row r="76" spans="2:6" x14ac:dyDescent="0.2">
      <c r="B76" s="14">
        <f t="shared" si="1"/>
        <v>4.9999999999999982</v>
      </c>
      <c r="C76" s="13">
        <f t="shared" si="0"/>
        <v>-9.9694791515392307</v>
      </c>
      <c r="F76" s="16"/>
    </row>
    <row r="77" spans="2:6" x14ac:dyDescent="0.2">
      <c r="B77" s="14">
        <f t="shared" si="1"/>
        <v>5.0999999999999979</v>
      </c>
      <c r="C77" s="13">
        <f t="shared" si="0"/>
        <v>-9.7264290532481397</v>
      </c>
      <c r="F77" s="16"/>
    </row>
    <row r="78" spans="2:6" x14ac:dyDescent="0.2">
      <c r="B78" s="14">
        <f t="shared" si="1"/>
        <v>5.1999999999999975</v>
      </c>
      <c r="C78" s="13">
        <f t="shared" si="0"/>
        <v>-8.5406612030657421</v>
      </c>
      <c r="F78" s="16"/>
    </row>
    <row r="79" spans="2:6" x14ac:dyDescent="0.2">
      <c r="B79" s="14">
        <f t="shared" si="1"/>
        <v>5.2999999999999972</v>
      </c>
      <c r="C79" s="13">
        <f t="shared" si="0"/>
        <v>-6.5271041524541538</v>
      </c>
      <c r="F79" s="16"/>
    </row>
    <row r="80" spans="2:6" x14ac:dyDescent="0.2">
      <c r="B80" s="14">
        <f t="shared" si="1"/>
        <v>5.3999999999999968</v>
      </c>
      <c r="C80" s="13">
        <f t="shared" si="0"/>
        <v>-3.8809185267225765</v>
      </c>
      <c r="F80" s="16"/>
    </row>
    <row r="81" spans="2:6" x14ac:dyDescent="0.2">
      <c r="B81" s="14">
        <f t="shared" si="1"/>
        <v>5.4999999999999964</v>
      </c>
      <c r="C81" s="13">
        <f t="shared" si="0"/>
        <v>-0.85858141016575495</v>
      </c>
      <c r="F81" s="16"/>
    </row>
    <row r="82" spans="2:6" x14ac:dyDescent="0.2">
      <c r="B82" s="14">
        <f t="shared" si="1"/>
        <v>5.5999999999999961</v>
      </c>
      <c r="C82" s="13">
        <f t="shared" si="0"/>
        <v>2.2469722632976157</v>
      </c>
      <c r="F82" s="16"/>
    </row>
    <row r="83" spans="2:6" x14ac:dyDescent="0.2">
      <c r="B83" s="14">
        <f t="shared" si="1"/>
        <v>5.6999999999999957</v>
      </c>
      <c r="C83" s="13">
        <f t="shared" si="0"/>
        <v>5.1347419351483214</v>
      </c>
      <c r="F83" s="16"/>
    </row>
    <row r="84" spans="2:6" x14ac:dyDescent="0.2">
      <c r="B84" s="14">
        <f t="shared" si="1"/>
        <v>5.7999999999999954</v>
      </c>
      <c r="C84" s="13">
        <f t="shared" si="0"/>
        <v>7.5248353943679831</v>
      </c>
      <c r="F84" s="16"/>
    </row>
    <row r="85" spans="2:6" x14ac:dyDescent="0.2">
      <c r="B85" s="14">
        <f t="shared" si="1"/>
        <v>5.899999999999995</v>
      </c>
      <c r="C85" s="13">
        <f t="shared" si="0"/>
        <v>9.1855968585157459</v>
      </c>
      <c r="F85" s="16"/>
    </row>
    <row r="86" spans="2:6" x14ac:dyDescent="0.2">
      <c r="B86" s="14">
        <f t="shared" si="1"/>
        <v>5.9999999999999947</v>
      </c>
      <c r="C86" s="13">
        <f t="shared" si="0"/>
        <v>9.9560598202189645</v>
      </c>
      <c r="F86" s="16"/>
    </row>
    <row r="87" spans="2:6" x14ac:dyDescent="0.2">
      <c r="B87" s="14">
        <f t="shared" si="1"/>
        <v>6.0999999999999943</v>
      </c>
      <c r="C87" s="13">
        <f t="shared" si="0"/>
        <v>9.761548454753493</v>
      </c>
      <c r="F87" s="16"/>
    </row>
    <row r="88" spans="2:6" x14ac:dyDescent="0.2">
      <c r="B88" s="14">
        <f t="shared" si="1"/>
        <v>6.199999999999994</v>
      </c>
      <c r="C88" s="13">
        <f t="shared" si="0"/>
        <v>8.6209154485641477</v>
      </c>
      <c r="F88" s="16"/>
    </row>
    <row r="89" spans="2:6" x14ac:dyDescent="0.2">
      <c r="B89" s="14">
        <f t="shared" si="1"/>
        <v>6.2999999999999936</v>
      </c>
      <c r="C89" s="13">
        <f t="shared" si="0"/>
        <v>6.6447147343883453</v>
      </c>
      <c r="F89" s="16"/>
    </row>
    <row r="90" spans="2:6" x14ac:dyDescent="0.2">
      <c r="B90" s="14">
        <f t="shared" si="1"/>
        <v>6.3999999999999932</v>
      </c>
      <c r="C90" s="13">
        <f t="shared" si="0"/>
        <v>4.0244862375527015</v>
      </c>
      <c r="F90" s="16"/>
    </row>
    <row r="91" spans="2:6" x14ac:dyDescent="0.2">
      <c r="B91" s="14">
        <f t="shared" si="1"/>
        <v>6.4999999999999929</v>
      </c>
      <c r="C91" s="13">
        <f t="shared" ref="C91:C101" si="4">10*COS(2*PI()*B91/2.01)</f>
        <v>1.0141911913583421</v>
      </c>
      <c r="F91" s="16"/>
    </row>
    <row r="92" spans="2:6" x14ac:dyDescent="0.2">
      <c r="B92" s="14">
        <f t="shared" ref="B92:B101" si="5">B91+0.1</f>
        <v>6.5999999999999925</v>
      </c>
      <c r="C92" s="13">
        <f t="shared" si="4"/>
        <v>-2.0944026276612138</v>
      </c>
      <c r="F92" s="16"/>
    </row>
    <row r="93" spans="2:6" x14ac:dyDescent="0.2">
      <c r="B93" s="14">
        <f t="shared" si="5"/>
        <v>6.6999999999999922</v>
      </c>
      <c r="C93" s="13">
        <f t="shared" si="4"/>
        <v>-4.9999999999998188</v>
      </c>
      <c r="F93" s="16"/>
    </row>
    <row r="94" spans="2:6" x14ac:dyDescent="0.2">
      <c r="B94" s="14">
        <f t="shared" si="5"/>
        <v>6.7999999999999918</v>
      </c>
      <c r="C94" s="13">
        <f t="shared" si="4"/>
        <v>-7.4209807947998634</v>
      </c>
      <c r="F94" s="16"/>
    </row>
    <row r="95" spans="2:6" x14ac:dyDescent="0.2">
      <c r="B95" s="14">
        <f t="shared" si="5"/>
        <v>6.8999999999999915</v>
      </c>
      <c r="C95" s="13">
        <f t="shared" si="4"/>
        <v>-9.1226955266488599</v>
      </c>
      <c r="F95" s="16"/>
    </row>
    <row r="96" spans="2:6" x14ac:dyDescent="0.2">
      <c r="B96" s="14">
        <f t="shared" si="5"/>
        <v>6.9999999999999911</v>
      </c>
      <c r="C96" s="13">
        <f t="shared" si="4"/>
        <v>-9.9402083616877306</v>
      </c>
      <c r="F96" s="16"/>
    </row>
    <row r="97" spans="2:6" x14ac:dyDescent="0.2">
      <c r="B97" s="14">
        <f t="shared" si="5"/>
        <v>7.0999999999999908</v>
      </c>
      <c r="C97" s="13">
        <f t="shared" si="4"/>
        <v>-9.7942832454743787</v>
      </c>
      <c r="F97" s="16"/>
    </row>
    <row r="98" spans="2:6" x14ac:dyDescent="0.2">
      <c r="B98" s="14">
        <f t="shared" si="5"/>
        <v>7.1999999999999904</v>
      </c>
      <c r="C98" s="13">
        <f t="shared" si="4"/>
        <v>-8.6990637240880293</v>
      </c>
      <c r="F98" s="16"/>
    </row>
    <row r="99" spans="2:6" x14ac:dyDescent="0.2">
      <c r="B99" s="14">
        <f t="shared" si="5"/>
        <v>7.2999999999999901</v>
      </c>
      <c r="C99" s="13">
        <f t="shared" si="4"/>
        <v>-6.7607021047502682</v>
      </c>
      <c r="F99" s="16"/>
    </row>
    <row r="100" spans="2:6" x14ac:dyDescent="0.2">
      <c r="B100" s="14">
        <f t="shared" si="5"/>
        <v>7.3999999999999897</v>
      </c>
      <c r="C100" s="13">
        <f t="shared" si="4"/>
        <v>-4.1670708222601496</v>
      </c>
      <c r="F100" s="16"/>
    </row>
    <row r="101" spans="2:6" x14ac:dyDescent="0.2">
      <c r="B101" s="14">
        <f t="shared" si="5"/>
        <v>7.4999999999999893</v>
      </c>
      <c r="C101" s="13">
        <f t="shared" si="4"/>
        <v>-1.1695532197211431</v>
      </c>
      <c r="F101" s="16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copies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jean claude marot</cp:lastModifiedBy>
  <dcterms:created xsi:type="dcterms:W3CDTF">2007-02-22T10:32:56Z</dcterms:created>
  <dcterms:modified xsi:type="dcterms:W3CDTF">2021-05-03T13:42:49Z</dcterms:modified>
</cp:coreProperties>
</file>