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jcmar\Dropbox\travaux\demarche-science\"/>
    </mc:Choice>
  </mc:AlternateContent>
  <xr:revisionPtr revIDLastSave="0" documentId="13_ncr:9_{6B442AD9-E383-4BD2-AAAC-207485D20BAD}" xr6:coauthVersionLast="47" xr6:coauthVersionMax="47" xr10:uidLastSave="{00000000-0000-0000-0000-000000000000}"/>
  <bookViews>
    <workbookView xWindow="-98" yWindow="-98" windowWidth="21795" windowHeight="13875" xr2:uid="{D6216916-FDDA-4B61-A96F-D1396F71A3CB}"/>
  </bookViews>
  <sheets>
    <sheet name="Feuil1" sheetId="1" r:id="rId1"/>
    <sheet name="Feuil2" sheetId="2" r:id="rId2"/>
    <sheet name="Feuil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5" i="1" l="1"/>
  <c r="G18" i="1"/>
  <c r="H15" i="1"/>
  <c r="D5" i="1"/>
  <c r="D6" i="1"/>
  <c r="D7" i="1"/>
  <c r="D8" i="1"/>
  <c r="D9" i="1"/>
  <c r="D10" i="1"/>
</calcChain>
</file>

<file path=xl/sharedStrings.xml><?xml version="1.0" encoding="utf-8"?>
<sst xmlns="http://schemas.openxmlformats.org/spreadsheetml/2006/main" count="34" uniqueCount="34">
  <si>
    <t>Etude expérimentale de l'oscillateur élastique</t>
  </si>
  <si>
    <t>m (kg)</t>
  </si>
  <si>
    <t>masse</t>
  </si>
  <si>
    <t>allongement</t>
  </si>
  <si>
    <t>période</t>
  </si>
  <si>
    <r>
      <rPr>
        <sz val="11"/>
        <color indexed="8"/>
        <rFont val="Symbol"/>
        <family val="1"/>
        <charset val="2"/>
      </rPr>
      <t>D</t>
    </r>
    <r>
      <rPr>
        <sz val="11"/>
        <color theme="1"/>
        <rFont val="Calibri"/>
        <family val="2"/>
      </rPr>
      <t>l (m)</t>
    </r>
  </si>
  <si>
    <t>période ^2</t>
  </si>
  <si>
    <t>calcul de k :</t>
  </si>
  <si>
    <t>N/m</t>
  </si>
  <si>
    <t>ce n'est pas une droite passant par l'origine</t>
  </si>
  <si>
    <r>
      <t>car T</t>
    </r>
    <r>
      <rPr>
        <sz val="8"/>
        <color indexed="8"/>
        <rFont val="Calibri"/>
      </rPr>
      <t>0</t>
    </r>
    <r>
      <rPr>
        <sz val="11"/>
        <color theme="1"/>
        <rFont val="Calibri"/>
        <family val="2"/>
      </rPr>
      <t xml:space="preserve"> n'est pas proportionnel à m</t>
    </r>
  </si>
  <si>
    <t>donc</t>
  </si>
  <si>
    <r>
      <t>T</t>
    </r>
    <r>
      <rPr>
        <vertAlign val="subscript"/>
        <sz val="11"/>
        <color indexed="10"/>
        <rFont val="Calibri"/>
      </rPr>
      <t>0</t>
    </r>
    <r>
      <rPr>
        <vertAlign val="superscript"/>
        <sz val="11"/>
        <color indexed="10"/>
        <rFont val="Calibri"/>
      </rPr>
      <t>2</t>
    </r>
    <r>
      <rPr>
        <sz val="11"/>
        <color theme="1"/>
        <rFont val="Calibri"/>
        <family val="2"/>
      </rPr>
      <t xml:space="preserve"> = (4 </t>
    </r>
    <r>
      <rPr>
        <sz val="11"/>
        <color indexed="8"/>
        <rFont val="Symbol"/>
        <family val="1"/>
        <charset val="2"/>
      </rPr>
      <t>p</t>
    </r>
    <r>
      <rPr>
        <vertAlign val="superscript"/>
        <sz val="11"/>
        <color indexed="8"/>
        <rFont val="Calibri"/>
      </rPr>
      <t>2</t>
    </r>
    <r>
      <rPr>
        <sz val="11"/>
        <color theme="1"/>
        <rFont val="Calibri"/>
        <family val="2"/>
      </rPr>
      <t xml:space="preserve"> / k ) m = </t>
    </r>
    <r>
      <rPr>
        <sz val="11"/>
        <color indexed="10"/>
        <rFont val="Calibri"/>
      </rPr>
      <t>a m</t>
    </r>
  </si>
  <si>
    <t>vérification numérique :</t>
  </si>
  <si>
    <t>RESULTATS EXPERIMENTAUX :</t>
  </si>
  <si>
    <r>
      <t>T</t>
    </r>
    <r>
      <rPr>
        <vertAlign val="subscript"/>
        <sz val="11"/>
        <color indexed="10"/>
        <rFont val="Calibri"/>
      </rPr>
      <t>0</t>
    </r>
    <r>
      <rPr>
        <vertAlign val="superscript"/>
        <sz val="11"/>
        <color indexed="10"/>
        <rFont val="Calibri"/>
      </rPr>
      <t>2</t>
    </r>
    <r>
      <rPr>
        <sz val="11"/>
        <color indexed="10"/>
        <rFont val="Calibri"/>
      </rPr>
      <t xml:space="preserve"> est bien proportionnel à m</t>
    </r>
  </si>
  <si>
    <r>
      <t>T</t>
    </r>
    <r>
      <rPr>
        <b/>
        <vertAlign val="subscript"/>
        <sz val="11"/>
        <color indexed="12"/>
        <rFont val="Calibri"/>
      </rPr>
      <t>0</t>
    </r>
    <r>
      <rPr>
        <b/>
        <sz val="11"/>
        <color indexed="12"/>
        <rFont val="Calibri"/>
      </rPr>
      <t xml:space="preserve"> = 2</t>
    </r>
    <r>
      <rPr>
        <b/>
        <sz val="11"/>
        <color indexed="12"/>
        <rFont val="Symbol"/>
        <family val="1"/>
        <charset val="2"/>
      </rPr>
      <t xml:space="preserve"> p</t>
    </r>
    <r>
      <rPr>
        <b/>
        <sz val="11"/>
        <color indexed="12"/>
        <rFont val="Calibri"/>
      </rPr>
      <t xml:space="preserve"> racine(m / k)</t>
    </r>
    <r>
      <rPr>
        <sz val="11"/>
        <color indexed="12"/>
        <rFont val="Calibri"/>
      </rPr>
      <t xml:space="preserve"> </t>
    </r>
  </si>
  <si>
    <r>
      <t xml:space="preserve">coef dir     a = (4 </t>
    </r>
    <r>
      <rPr>
        <sz val="11"/>
        <color indexed="8"/>
        <rFont val="Symbol"/>
        <family val="1"/>
        <charset val="2"/>
      </rPr>
      <t>p</t>
    </r>
    <r>
      <rPr>
        <vertAlign val="superscript"/>
        <sz val="11"/>
        <color indexed="8"/>
        <rFont val="Calibri"/>
      </rPr>
      <t>2</t>
    </r>
    <r>
      <rPr>
        <sz val="11"/>
        <color theme="1"/>
        <rFont val="Calibri"/>
        <family val="2"/>
      </rPr>
      <t xml:space="preserve"> / k ) =</t>
    </r>
  </si>
  <si>
    <r>
      <t>expression théorique de T</t>
    </r>
    <r>
      <rPr>
        <b/>
        <vertAlign val="subscript"/>
        <sz val="11"/>
        <color indexed="12"/>
        <rFont val="Calibri"/>
      </rPr>
      <t>0</t>
    </r>
  </si>
  <si>
    <t xml:space="preserve">   k = g / a =</t>
  </si>
  <si>
    <t>coef dir = a = g / k =</t>
  </si>
  <si>
    <r>
      <t>T</t>
    </r>
    <r>
      <rPr>
        <b/>
        <sz val="8"/>
        <color indexed="12"/>
        <rFont val="Calibri"/>
      </rPr>
      <t>0</t>
    </r>
    <r>
      <rPr>
        <b/>
        <sz val="11"/>
        <color indexed="12"/>
        <rFont val="Calibri"/>
      </rPr>
      <t xml:space="preserve"> = m / k : hypothèse fausse</t>
    </r>
  </si>
  <si>
    <t>T (s)</t>
  </si>
  <si>
    <t>T^2</t>
  </si>
  <si>
    <t xml:space="preserve">la valeur expérimentale (2,42) </t>
  </si>
  <si>
    <t xml:space="preserve">Méthode avec un seul graphe </t>
  </si>
  <si>
    <r>
      <t xml:space="preserve">coef dir     a = (4 </t>
    </r>
    <r>
      <rPr>
        <sz val="11"/>
        <color indexed="8"/>
        <rFont val="Symbol"/>
        <family val="1"/>
        <charset val="2"/>
      </rPr>
      <t>p</t>
    </r>
    <r>
      <rPr>
        <vertAlign val="superscript"/>
        <sz val="11"/>
        <color indexed="8"/>
        <rFont val="Calibri"/>
        <family val="2"/>
      </rPr>
      <t>2</t>
    </r>
    <r>
      <rPr>
        <sz val="11"/>
        <color theme="1"/>
        <rFont val="Calibri"/>
        <family val="2"/>
      </rPr>
      <t xml:space="preserve"> / g ) =</t>
    </r>
  </si>
  <si>
    <t>le résultat expérimental (3,92)</t>
  </si>
  <si>
    <t>est proche du résultat théorique (4,02)</t>
  </si>
  <si>
    <t xml:space="preserve">est proche de la valeur théorique (2,48) </t>
  </si>
  <si>
    <r>
      <rPr>
        <b/>
        <sz val="11"/>
        <color indexed="12"/>
        <rFont val="Calibri"/>
        <family val="2"/>
      </rPr>
      <t>T</t>
    </r>
    <r>
      <rPr>
        <b/>
        <vertAlign val="superscript"/>
        <sz val="11"/>
        <color indexed="12"/>
        <rFont val="Calibri"/>
        <family val="2"/>
      </rPr>
      <t>2</t>
    </r>
    <r>
      <rPr>
        <b/>
        <sz val="11"/>
        <color indexed="12"/>
        <rFont val="Calibri"/>
        <family val="2"/>
      </rPr>
      <t xml:space="preserve"> en fonction de </t>
    </r>
    <r>
      <rPr>
        <b/>
        <sz val="11"/>
        <color indexed="12"/>
        <rFont val="Symbol"/>
        <family val="1"/>
        <charset val="2"/>
      </rPr>
      <t>D</t>
    </r>
    <r>
      <rPr>
        <b/>
        <sz val="11"/>
        <color indexed="12"/>
        <rFont val="Calibri"/>
        <family val="2"/>
      </rPr>
      <t>l</t>
    </r>
  </si>
  <si>
    <t xml:space="preserve">L'allongement est effectivement proportionnel </t>
  </si>
  <si>
    <t>à la masse m(droite passant par l'origine)</t>
  </si>
  <si>
    <t xml:space="preserve">on obtient bien une droite passant par l'origine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</si>
</sst>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"/>
  </numFmts>
  <fonts count="23" x14ac:knownFonts="1">
    <font>
      <sz val="11"/>
      <color theme="1"/>
      <name val="Calibri"/>
      <family val="2"/>
    </font>
    <font>
      <sz val="11"/>
      <color indexed="8"/>
      <name val="Symbol"/>
      <family val="1"/>
      <charset val="2"/>
    </font>
    <font>
      <sz val="11"/>
      <color indexed="10"/>
      <name val="Calibri"/>
    </font>
    <font>
      <b/>
      <sz val="11"/>
      <color indexed="10"/>
      <name val="Calibri"/>
    </font>
    <font>
      <sz val="8"/>
      <color indexed="8"/>
      <name val="Calibri"/>
    </font>
    <font>
      <vertAlign val="superscript"/>
      <sz val="11"/>
      <color indexed="8"/>
      <name val="Calibri"/>
    </font>
    <font>
      <vertAlign val="subscript"/>
      <sz val="11"/>
      <color indexed="10"/>
      <name val="Calibri"/>
    </font>
    <font>
      <vertAlign val="superscript"/>
      <sz val="11"/>
      <color indexed="10"/>
      <name val="Calibri"/>
    </font>
    <font>
      <sz val="11"/>
      <color indexed="12"/>
      <name val="Calibri"/>
    </font>
    <font>
      <b/>
      <sz val="11"/>
      <color indexed="12"/>
      <name val="Calibri"/>
    </font>
    <font>
      <b/>
      <vertAlign val="subscript"/>
      <sz val="11"/>
      <color indexed="12"/>
      <name val="Calibri"/>
    </font>
    <font>
      <b/>
      <sz val="11"/>
      <color indexed="12"/>
      <name val="Symbol"/>
      <family val="1"/>
      <charset val="2"/>
    </font>
    <font>
      <b/>
      <sz val="8"/>
      <color indexed="12"/>
      <name val="Calibri"/>
    </font>
    <font>
      <b/>
      <sz val="11"/>
      <color indexed="12"/>
      <name val="Calibri"/>
      <family val="2"/>
    </font>
    <font>
      <sz val="11"/>
      <color indexed="8"/>
      <name val="Symbol"/>
      <family val="1"/>
      <charset val="2"/>
    </font>
    <font>
      <vertAlign val="superscript"/>
      <sz val="11"/>
      <color indexed="8"/>
      <name val="Calibri"/>
      <family val="2"/>
    </font>
    <font>
      <b/>
      <vertAlign val="superscript"/>
      <sz val="11"/>
      <color indexed="12"/>
      <name val="Calibri"/>
      <family val="2"/>
    </font>
    <font>
      <b/>
      <sz val="11"/>
      <color indexed="12"/>
      <name val="Symbol"/>
      <family val="1"/>
      <charset val="2"/>
    </font>
    <font>
      <sz val="11"/>
      <color rgb="FFFF0000"/>
      <name val="Calibri"/>
      <family val="2"/>
    </font>
    <font>
      <b/>
      <sz val="11"/>
      <color rgb="FF0066FF"/>
      <name val="Calibri"/>
      <family val="2"/>
    </font>
    <font>
      <b/>
      <sz val="11"/>
      <color rgb="FFFF0000"/>
      <name val="Calibri"/>
      <family val="2"/>
    </font>
    <font>
      <b/>
      <sz val="14"/>
      <color rgb="FF0066FF"/>
      <name val="Calibri"/>
      <family val="2"/>
    </font>
    <font>
      <sz val="14"/>
      <color rgb="FF0066FF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Border="1"/>
    <xf numFmtId="0" fontId="0" fillId="0" borderId="0" xfId="0" applyBorder="1"/>
    <xf numFmtId="166" fontId="3" fillId="0" borderId="0" xfId="0" applyNumberFormat="1" applyFont="1" applyAlignment="1">
      <alignment horizontal="center"/>
    </xf>
    <xf numFmtId="0" fontId="2" fillId="0" borderId="0" xfId="0" applyFont="1"/>
    <xf numFmtId="0" fontId="8" fillId="0" borderId="0" xfId="0" applyFont="1"/>
    <xf numFmtId="0" fontId="9" fillId="0" borderId="0" xfId="0" applyFont="1"/>
    <xf numFmtId="0" fontId="0" fillId="0" borderId="0" xfId="0" applyAlignment="1">
      <alignment horizontal="left"/>
    </xf>
    <xf numFmtId="2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20" fillId="0" borderId="0" xfId="0" applyFont="1" applyAlignment="1">
      <alignment horizontal="left"/>
    </xf>
    <xf numFmtId="0" fontId="21" fillId="0" borderId="0" xfId="0" applyFont="1"/>
    <xf numFmtId="0" fontId="2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697953511562869"/>
          <c:y val="0.17028641148361451"/>
          <c:w val="0.74267123431943827"/>
          <c:h val="0.6135461080739993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trendlineType val="linear"/>
            <c:intercept val="0"/>
            <c:dispRSqr val="1"/>
            <c:dispEq val="1"/>
            <c:trendlineLbl>
              <c:layout>
                <c:manualLayout>
                  <c:x val="-0.12846517259613177"/>
                  <c:y val="-0.1044145120328483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200"/>
                  </a:pPr>
                  <a:endParaRPr lang="fr-FR"/>
                </a:p>
              </c:txPr>
            </c:trendlineLbl>
          </c:trendline>
          <c:xVal>
            <c:numRef>
              <c:f>Feuil1!$A$5:$A$10</c:f>
              <c:numCache>
                <c:formatCode>General</c:formatCode>
                <c:ptCount val="6"/>
                <c:pt idx="0">
                  <c:v>0.1</c:v>
                </c:pt>
                <c:pt idx="1">
                  <c:v>0.2</c:v>
                </c:pt>
                <c:pt idx="2">
                  <c:v>0.05</c:v>
                </c:pt>
                <c:pt idx="3">
                  <c:v>0.3</c:v>
                </c:pt>
                <c:pt idx="4">
                  <c:v>0.15</c:v>
                </c:pt>
                <c:pt idx="5">
                  <c:v>0.08</c:v>
                </c:pt>
              </c:numCache>
            </c:numRef>
          </c:xVal>
          <c:yVal>
            <c:numRef>
              <c:f>Feuil1!$B$5:$B$10</c:f>
              <c:numCache>
                <c:formatCode>General</c:formatCode>
                <c:ptCount val="6"/>
                <c:pt idx="0">
                  <c:v>6.3E-2</c:v>
                </c:pt>
                <c:pt idx="1">
                  <c:v>0.125</c:v>
                </c:pt>
                <c:pt idx="2">
                  <c:v>3.1E-2</c:v>
                </c:pt>
                <c:pt idx="3">
                  <c:v>0.183</c:v>
                </c:pt>
                <c:pt idx="4">
                  <c:v>9.4E-2</c:v>
                </c:pt>
                <c:pt idx="5">
                  <c:v>0.05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564-442A-ACD9-92C795BDCD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8700224"/>
        <c:axId val="1"/>
      </c:scatterChart>
      <c:valAx>
        <c:axId val="1398700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m (kg)</a:t>
                </a:r>
              </a:p>
            </c:rich>
          </c:tx>
          <c:layout>
            <c:manualLayout>
              <c:xMode val="edge"/>
              <c:yMode val="edge"/>
              <c:x val="0.49218912853284641"/>
              <c:y val="0.8933357177538192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Aptos Narrow"/>
                    <a:ea typeface="Aptos Narrow"/>
                    <a:cs typeface="Aptos Narrow"/>
                  </a:defRPr>
                </a:pPr>
                <a:r>
                  <a:rPr lang="fr-FR" sz="800" b="1" i="0" u="none" strike="noStrike" baseline="0">
                    <a:solidFill>
                      <a:srgbClr val="000000"/>
                    </a:solidFill>
                    <a:latin typeface="Symbol"/>
                  </a:rPr>
                  <a:t>D</a:t>
                </a:r>
                <a:r>
                  <a:rPr lang="fr-FR" sz="8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l (m)</a:t>
                </a:r>
              </a:p>
            </c:rich>
          </c:tx>
          <c:layout>
            <c:manualLayout>
              <c:xMode val="edge"/>
              <c:yMode val="edge"/>
              <c:x val="1.766700901517745E-2"/>
              <c:y val="0.3561371066944806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398700224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471999382265798"/>
          <c:y val="0.12390363103194058"/>
          <c:w val="0.7668860082608252"/>
          <c:h val="0.64446833695187267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Feuil1!$A$5:$A$10</c:f>
              <c:numCache>
                <c:formatCode>General</c:formatCode>
                <c:ptCount val="6"/>
                <c:pt idx="0">
                  <c:v>0.1</c:v>
                </c:pt>
                <c:pt idx="1">
                  <c:v>0.2</c:v>
                </c:pt>
                <c:pt idx="2">
                  <c:v>0.05</c:v>
                </c:pt>
                <c:pt idx="3">
                  <c:v>0.3</c:v>
                </c:pt>
                <c:pt idx="4">
                  <c:v>0.15</c:v>
                </c:pt>
                <c:pt idx="5">
                  <c:v>0.08</c:v>
                </c:pt>
              </c:numCache>
            </c:numRef>
          </c:xVal>
          <c:yVal>
            <c:numRef>
              <c:f>Feuil1!$C$5:$C$10</c:f>
              <c:numCache>
                <c:formatCode>General</c:formatCode>
                <c:ptCount val="6"/>
                <c:pt idx="0">
                  <c:v>0.502</c:v>
                </c:pt>
                <c:pt idx="1">
                  <c:v>0.70399999999999996</c:v>
                </c:pt>
                <c:pt idx="2">
                  <c:v>0.35499999999999998</c:v>
                </c:pt>
                <c:pt idx="3">
                  <c:v>0.84399999999999997</c:v>
                </c:pt>
                <c:pt idx="4">
                  <c:v>0.60599999999999998</c:v>
                </c:pt>
                <c:pt idx="5">
                  <c:v>0.44500000000000001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CB9-4B30-ADAC-CEA52F39D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1551072"/>
        <c:axId val="1"/>
      </c:scatterChart>
      <c:valAx>
        <c:axId val="1481551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m (kg)</a:t>
                </a:r>
              </a:p>
            </c:rich>
          </c:tx>
          <c:layout>
            <c:manualLayout>
              <c:xMode val="edge"/>
              <c:yMode val="edge"/>
              <c:x val="0.48048059974907825"/>
              <c:y val="0.887684267191773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T (s)</a:t>
                </a:r>
              </a:p>
            </c:rich>
          </c:tx>
          <c:layout>
            <c:manualLayout>
              <c:xMode val="edge"/>
              <c:yMode val="edge"/>
              <c:x val="4.1056949992687865E-2"/>
              <c:y val="0.3577909638967361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481551072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159223515482874"/>
          <c:y val="0.10297859363517355"/>
          <c:w val="0.75961286909746095"/>
          <c:h val="0.63388976464176405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trendlineType val="linear"/>
            <c:intercept val="0"/>
            <c:dispRSqr val="1"/>
            <c:dispEq val="1"/>
            <c:trendlineLbl>
              <c:layout>
                <c:manualLayout>
                  <c:x val="-0.23279712855082363"/>
                  <c:y val="-6.6210066593676273E-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sz="1200" baseline="0"/>
                      <a:t>y = 2,4227x</a:t>
                    </a:r>
                    <a:br>
                      <a:rPr lang="en-US" sz="1200" baseline="0"/>
                    </a:br>
                    <a:r>
                      <a:rPr lang="en-US" sz="1200" baseline="0"/>
                      <a:t>
R² = 0,9</a:t>
                    </a:r>
                    <a:endParaRPr lang="en-US" sz="1200"/>
                  </a:p>
                </c:rich>
              </c:tx>
              <c:numFmt formatCode="General" sourceLinked="0"/>
            </c:trendlineLbl>
          </c:trendline>
          <c:xVal>
            <c:numRef>
              <c:f>Feuil1!$A$5:$A$10</c:f>
              <c:numCache>
                <c:formatCode>General</c:formatCode>
                <c:ptCount val="6"/>
                <c:pt idx="0">
                  <c:v>0.1</c:v>
                </c:pt>
                <c:pt idx="1">
                  <c:v>0.2</c:v>
                </c:pt>
                <c:pt idx="2">
                  <c:v>0.05</c:v>
                </c:pt>
                <c:pt idx="3">
                  <c:v>0.3</c:v>
                </c:pt>
                <c:pt idx="4">
                  <c:v>0.15</c:v>
                </c:pt>
                <c:pt idx="5">
                  <c:v>0.08</c:v>
                </c:pt>
              </c:numCache>
            </c:numRef>
          </c:xVal>
          <c:yVal>
            <c:numRef>
              <c:f>Feuil1!$D$5:$D$10</c:f>
              <c:numCache>
                <c:formatCode>General</c:formatCode>
                <c:ptCount val="6"/>
                <c:pt idx="0">
                  <c:v>0.25200400000000001</c:v>
                </c:pt>
                <c:pt idx="1">
                  <c:v>0.49561599999999995</c:v>
                </c:pt>
                <c:pt idx="2">
                  <c:v>0.126025</c:v>
                </c:pt>
                <c:pt idx="3">
                  <c:v>0.71233599999999997</c:v>
                </c:pt>
                <c:pt idx="4">
                  <c:v>0.36723600000000001</c:v>
                </c:pt>
                <c:pt idx="5">
                  <c:v>0.19802500000000001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F56-47C8-9D8C-7EDC02E91F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1543872"/>
        <c:axId val="1"/>
      </c:scatterChart>
      <c:valAx>
        <c:axId val="14815438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m (kg)</a:t>
                </a:r>
              </a:p>
            </c:rich>
          </c:tx>
          <c:layout>
            <c:manualLayout>
              <c:xMode val="edge"/>
              <c:yMode val="edge"/>
              <c:x val="0.50296704062434672"/>
              <c:y val="0.8535773726545694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Aptos Narrow"/>
                    <a:ea typeface="Aptos Narrow"/>
                    <a:cs typeface="Aptos Narrow"/>
                  </a:defRPr>
                </a:pPr>
                <a:r>
                  <a:rPr lang="fr-FR" sz="8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T</a:t>
                </a:r>
                <a:r>
                  <a:rPr lang="fr-FR" sz="8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</a:t>
                </a:r>
                <a:r>
                  <a:rPr lang="fr-FR" sz="8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 (s</a:t>
                </a:r>
                <a:r>
                  <a:rPr lang="fr-FR" sz="8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</a:t>
                </a:r>
                <a:r>
                  <a:rPr lang="fr-FR" sz="8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4.1299483582251335E-2"/>
              <c:y val="0.334107742092438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481543872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935262168751967"/>
          <c:y val="6.2411319635307029E-2"/>
          <c:w val="0.78544701308604947"/>
          <c:h val="0.8059673620517732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0.19748877593444636"/>
                  <c:y val="2.2141680419760959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400" b="0" baseline="0"/>
                      <a:t>y = 3,9234x</a:t>
                    </a:r>
                    <a:br>
                      <a:rPr lang="en-US" sz="1400" b="0" baseline="0"/>
                    </a:br>
                    <a:r>
                      <a:rPr lang="en-US" sz="1400" b="0" baseline="0"/>
                      <a:t>
R² = 0,9</a:t>
                    </a:r>
                    <a:endParaRPr lang="en-US" sz="1400" b="0"/>
                  </a:p>
                </c:rich>
              </c:tx>
              <c:numFmt formatCode="General" sourceLinked="0"/>
              <c:spPr>
                <a:noFill/>
                <a:ln w="25400">
                  <a:noFill/>
                </a:ln>
              </c:spPr>
            </c:trendlineLbl>
          </c:trendline>
          <c:xVal>
            <c:numRef>
              <c:f>Feuil1!$B$5:$B$10</c:f>
              <c:numCache>
                <c:formatCode>General</c:formatCode>
                <c:ptCount val="6"/>
                <c:pt idx="0">
                  <c:v>6.3E-2</c:v>
                </c:pt>
                <c:pt idx="1">
                  <c:v>0.125</c:v>
                </c:pt>
                <c:pt idx="2">
                  <c:v>3.1E-2</c:v>
                </c:pt>
                <c:pt idx="3">
                  <c:v>0.183</c:v>
                </c:pt>
                <c:pt idx="4">
                  <c:v>9.4E-2</c:v>
                </c:pt>
                <c:pt idx="5">
                  <c:v>0.05</c:v>
                </c:pt>
              </c:numCache>
            </c:numRef>
          </c:xVal>
          <c:yVal>
            <c:numRef>
              <c:f>Feuil1!$D$5:$D$10</c:f>
              <c:numCache>
                <c:formatCode>General</c:formatCode>
                <c:ptCount val="6"/>
                <c:pt idx="0">
                  <c:v>0.25200400000000001</c:v>
                </c:pt>
                <c:pt idx="1">
                  <c:v>0.49561599999999995</c:v>
                </c:pt>
                <c:pt idx="2">
                  <c:v>0.126025</c:v>
                </c:pt>
                <c:pt idx="3">
                  <c:v>0.71233599999999997</c:v>
                </c:pt>
                <c:pt idx="4">
                  <c:v>0.36723600000000001</c:v>
                </c:pt>
                <c:pt idx="5">
                  <c:v>0.19802500000000001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381-49FF-A40B-C94BB8E0D5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1545792"/>
        <c:axId val="1"/>
      </c:scatterChart>
      <c:valAx>
        <c:axId val="1481545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fr-FR" sz="1000" b="1" i="0" u="none" strike="noStrike" baseline="0">
                    <a:solidFill>
                      <a:srgbClr val="000000"/>
                    </a:solidFill>
                    <a:latin typeface="Symbol"/>
                  </a:rPr>
                  <a:t>D</a:t>
                </a:r>
                <a:r>
                  <a:rPr lang="fr-FR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l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fr-FR" sz="8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T</a:t>
                </a:r>
                <a:r>
                  <a:rPr lang="fr-FR" sz="8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</a:t>
                </a:r>
                <a:r>
                  <a:rPr lang="fr-FR" sz="8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 (s</a:t>
                </a:r>
                <a:r>
                  <a:rPr lang="fr-FR" sz="800" b="1" i="0" u="none" strike="noStrike" baseline="30000">
                    <a:solidFill>
                      <a:srgbClr val="000000"/>
                    </a:solidFill>
                    <a:latin typeface="Arial"/>
                    <a:cs typeface="Arial"/>
                  </a:rPr>
                  <a:t>2</a:t>
                </a:r>
                <a:r>
                  <a:rPr lang="fr-FR" sz="8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481545792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52388</xdr:colOff>
      <xdr:row>10</xdr:row>
      <xdr:rowOff>95250</xdr:rowOff>
    </xdr:from>
    <xdr:to>
      <xdr:col>4</xdr:col>
      <xdr:colOff>0</xdr:colOff>
      <xdr:row>22</xdr:row>
      <xdr:rowOff>61913</xdr:rowOff>
    </xdr:to>
    <xdr:graphicFrame macro="">
      <xdr:nvGraphicFramePr>
        <xdr:cNvPr id="1069" name="Graphique 11">
          <a:extLst>
            <a:ext uri="{FF2B5EF4-FFF2-40B4-BE49-F238E27FC236}">
              <a16:creationId xmlns:a16="http://schemas.microsoft.com/office/drawing/2014/main" id="{A196E49D-3AF1-E090-34E5-13C2B1D3C9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76200</xdr:colOff>
      <xdr:row>22</xdr:row>
      <xdr:rowOff>138113</xdr:rowOff>
    </xdr:from>
    <xdr:to>
      <xdr:col>3</xdr:col>
      <xdr:colOff>747713</xdr:colOff>
      <xdr:row>34</xdr:row>
      <xdr:rowOff>109538</xdr:rowOff>
    </xdr:to>
    <xdr:graphicFrame macro="">
      <xdr:nvGraphicFramePr>
        <xdr:cNvPr id="1070" name="Graphique 12">
          <a:extLst>
            <a:ext uri="{FF2B5EF4-FFF2-40B4-BE49-F238E27FC236}">
              <a16:creationId xmlns:a16="http://schemas.microsoft.com/office/drawing/2014/main" id="{7BB7295C-72B5-BD28-1EF2-71B8D3F03A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90488</xdr:colOff>
      <xdr:row>35</xdr:row>
      <xdr:rowOff>147638</xdr:rowOff>
    </xdr:from>
    <xdr:to>
      <xdr:col>3</xdr:col>
      <xdr:colOff>742950</xdr:colOff>
      <xdr:row>46</xdr:row>
      <xdr:rowOff>142875</xdr:rowOff>
    </xdr:to>
    <xdr:graphicFrame macro="">
      <xdr:nvGraphicFramePr>
        <xdr:cNvPr id="1071" name="Graphique 13">
          <a:extLst>
            <a:ext uri="{FF2B5EF4-FFF2-40B4-BE49-F238E27FC236}">
              <a16:creationId xmlns:a16="http://schemas.microsoft.com/office/drawing/2014/main" id="{175A7961-4924-0717-BC92-A8552D01A4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58982</xdr:colOff>
      <xdr:row>52</xdr:row>
      <xdr:rowOff>171450</xdr:rowOff>
    </xdr:from>
    <xdr:to>
      <xdr:col>3</xdr:col>
      <xdr:colOff>730494</xdr:colOff>
      <xdr:row>69</xdr:row>
      <xdr:rowOff>104775</xdr:rowOff>
    </xdr:to>
    <xdr:graphicFrame macro="">
      <xdr:nvGraphicFramePr>
        <xdr:cNvPr id="1072" name="Graphique 4">
          <a:extLst>
            <a:ext uri="{FF2B5EF4-FFF2-40B4-BE49-F238E27FC236}">
              <a16:creationId xmlns:a16="http://schemas.microsoft.com/office/drawing/2014/main" id="{FF2C38D0-89CA-F5DE-E2BB-203C8C0604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0.17644</cdr:x>
      <cdr:y>0.13764</cdr:y>
    </cdr:from>
    <cdr:to>
      <cdr:x>0.8038</cdr:x>
      <cdr:y>0.76045</cdr:y>
    </cdr:to>
    <cdr:sp macro="" textlink="">
      <cdr:nvSpPr>
        <cdr:cNvPr id="2049" name="Freeform 1"/>
        <cdr:cNvSpPr>
          <a:spLocks xmlns:a="http://schemas.openxmlformats.org/drawingml/2006/main"/>
        </cdr:cNvSpPr>
      </cdr:nvSpPr>
      <cdr:spPr bwMode="auto">
        <a:xfrm xmlns:a="http://schemas.openxmlformats.org/drawingml/2006/main">
          <a:off x="568008" y="296598"/>
          <a:ext cx="2044039" cy="1309151"/>
        </a:xfrm>
        <a:custGeom xmlns:a="http://schemas.openxmlformats.org/drawingml/2006/main">
          <a:avLst/>
          <a:gdLst>
            <a:gd name="T0" fmla="*/ 0 w 2181225"/>
            <a:gd name="T1" fmla="*/ 1250950 h 1250950"/>
            <a:gd name="T2" fmla="*/ 123825 w 2181225"/>
            <a:gd name="T3" fmla="*/ 955675 h 1250950"/>
            <a:gd name="T4" fmla="*/ 447675 w 2181225"/>
            <a:gd name="T5" fmla="*/ 641350 h 1250950"/>
            <a:gd name="T6" fmla="*/ 1019175 w 2181225"/>
            <a:gd name="T7" fmla="*/ 365125 h 1250950"/>
            <a:gd name="T8" fmla="*/ 1924050 w 2181225"/>
            <a:gd name="T9" fmla="*/ 60325 h 1250950"/>
            <a:gd name="T10" fmla="*/ 2181225 w 2181225"/>
            <a:gd name="T11" fmla="*/ 3175 h 125095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</a:cxnLst>
          <a:rect l="0" t="0" r="r" b="b"/>
          <a:pathLst>
            <a:path w="2181225" h="1250950">
              <a:moveTo>
                <a:pt x="0" y="1250950"/>
              </a:moveTo>
              <a:cubicBezTo>
                <a:pt x="24606" y="1154112"/>
                <a:pt x="49213" y="1057275"/>
                <a:pt x="123825" y="955675"/>
              </a:cubicBezTo>
              <a:cubicBezTo>
                <a:pt x="198437" y="854075"/>
                <a:pt x="298450" y="739775"/>
                <a:pt x="447675" y="641350"/>
              </a:cubicBezTo>
              <a:cubicBezTo>
                <a:pt x="596900" y="542925"/>
                <a:pt x="773113" y="461962"/>
                <a:pt x="1019175" y="365125"/>
              </a:cubicBezTo>
              <a:cubicBezTo>
                <a:pt x="1265237" y="268288"/>
                <a:pt x="1730375" y="120650"/>
                <a:pt x="1924050" y="60325"/>
              </a:cubicBezTo>
              <a:cubicBezTo>
                <a:pt x="2117725" y="0"/>
                <a:pt x="2149475" y="1587"/>
                <a:pt x="2181225" y="3175"/>
              </a:cubicBezTo>
            </a:path>
          </a:pathLst>
        </a:cu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98045-FEEF-475E-88B6-877A493E5D4B}">
  <dimension ref="A1:K59"/>
  <sheetViews>
    <sheetView tabSelected="1" zoomScale="130" workbookViewId="0">
      <selection activeCell="J60" sqref="J60"/>
    </sheetView>
  </sheetViews>
  <sheetFormatPr baseColWidth="10" defaultRowHeight="14.25" x14ac:dyDescent="0.45"/>
  <cols>
    <col min="1" max="1" width="11.265625" customWidth="1"/>
    <col min="2" max="3" width="12.3984375" customWidth="1"/>
    <col min="5" max="5" width="0.86328125" customWidth="1"/>
  </cols>
  <sheetData>
    <row r="1" spans="1:8" ht="18" x14ac:dyDescent="0.55000000000000004">
      <c r="A1" s="15" t="s">
        <v>0</v>
      </c>
      <c r="B1" s="16"/>
      <c r="C1" s="16"/>
      <c r="D1" s="16"/>
    </row>
    <row r="3" spans="1:8" x14ac:dyDescent="0.45">
      <c r="A3" s="1" t="s">
        <v>2</v>
      </c>
      <c r="B3" s="1" t="s">
        <v>3</v>
      </c>
      <c r="C3" s="1" t="s">
        <v>4</v>
      </c>
      <c r="D3" s="1" t="s">
        <v>6</v>
      </c>
    </row>
    <row r="4" spans="1:8" ht="14.65" x14ac:dyDescent="0.45">
      <c r="A4" s="1" t="s">
        <v>1</v>
      </c>
      <c r="B4" s="1" t="s">
        <v>5</v>
      </c>
      <c r="C4" s="1" t="s">
        <v>22</v>
      </c>
      <c r="D4" s="2" t="s">
        <v>23</v>
      </c>
    </row>
    <row r="5" spans="1:8" x14ac:dyDescent="0.45">
      <c r="A5" s="1">
        <v>0.1</v>
      </c>
      <c r="B5" s="1">
        <v>6.3E-2</v>
      </c>
      <c r="C5" s="1">
        <v>0.502</v>
      </c>
      <c r="D5" s="1">
        <f t="shared" ref="D5:D10" si="0">C5*C5</f>
        <v>0.25200400000000001</v>
      </c>
    </row>
    <row r="6" spans="1:8" x14ac:dyDescent="0.45">
      <c r="A6" s="1">
        <v>0.2</v>
      </c>
      <c r="B6" s="1">
        <v>0.125</v>
      </c>
      <c r="C6" s="1">
        <v>0.70399999999999996</v>
      </c>
      <c r="D6" s="1">
        <f t="shared" si="0"/>
        <v>0.49561599999999995</v>
      </c>
    </row>
    <row r="7" spans="1:8" x14ac:dyDescent="0.45">
      <c r="A7" s="1">
        <v>0.05</v>
      </c>
      <c r="B7" s="1">
        <v>3.1E-2</v>
      </c>
      <c r="C7" s="1">
        <v>0.35499999999999998</v>
      </c>
      <c r="D7" s="1">
        <f t="shared" si="0"/>
        <v>0.126025</v>
      </c>
    </row>
    <row r="8" spans="1:8" x14ac:dyDescent="0.45">
      <c r="A8" s="1">
        <v>0.3</v>
      </c>
      <c r="B8" s="1">
        <v>0.183</v>
      </c>
      <c r="C8" s="1">
        <v>0.84399999999999997</v>
      </c>
      <c r="D8" s="1">
        <f t="shared" si="0"/>
        <v>0.71233599999999997</v>
      </c>
    </row>
    <row r="9" spans="1:8" x14ac:dyDescent="0.45">
      <c r="A9" s="1">
        <v>0.15</v>
      </c>
      <c r="B9" s="1">
        <v>9.4E-2</v>
      </c>
      <c r="C9" s="1">
        <v>0.60599999999999998</v>
      </c>
      <c r="D9" s="1">
        <f t="shared" si="0"/>
        <v>0.36723600000000001</v>
      </c>
    </row>
    <row r="10" spans="1:8" x14ac:dyDescent="0.45">
      <c r="A10" s="1">
        <v>0.08</v>
      </c>
      <c r="B10" s="1">
        <v>0.05</v>
      </c>
      <c r="C10" s="1">
        <v>0.44500000000000001</v>
      </c>
      <c r="D10" s="1">
        <f t="shared" si="0"/>
        <v>0.19802500000000001</v>
      </c>
    </row>
    <row r="11" spans="1:8" x14ac:dyDescent="0.45">
      <c r="A11" s="3"/>
      <c r="B11" s="3"/>
      <c r="C11" s="3"/>
    </row>
    <row r="12" spans="1:8" x14ac:dyDescent="0.45">
      <c r="A12" s="4"/>
      <c r="B12" s="4"/>
      <c r="C12" s="4"/>
      <c r="F12" t="s">
        <v>31</v>
      </c>
    </row>
    <row r="13" spans="1:8" x14ac:dyDescent="0.45">
      <c r="F13" t="s">
        <v>32</v>
      </c>
    </row>
    <row r="15" spans="1:8" x14ac:dyDescent="0.45">
      <c r="F15" s="8" t="s">
        <v>20</v>
      </c>
      <c r="G15" s="8"/>
      <c r="H15" s="11">
        <f xml:space="preserve"> 0.618</f>
        <v>0.61799999999999999</v>
      </c>
    </row>
    <row r="17" spans="6:8" x14ac:dyDescent="0.45">
      <c r="F17" s="8" t="s">
        <v>7</v>
      </c>
    </row>
    <row r="18" spans="6:8" x14ac:dyDescent="0.45">
      <c r="F18" t="s">
        <v>19</v>
      </c>
      <c r="G18" s="5">
        <f>9.8/0.618</f>
        <v>15.857605177993529</v>
      </c>
      <c r="H18" s="6" t="s">
        <v>8</v>
      </c>
    </row>
    <row r="23" spans="6:8" x14ac:dyDescent="0.45">
      <c r="F23" t="s">
        <v>9</v>
      </c>
    </row>
    <row r="24" spans="6:8" x14ac:dyDescent="0.45">
      <c r="F24" s="8" t="s">
        <v>21</v>
      </c>
      <c r="G24" s="8"/>
      <c r="H24" s="8"/>
    </row>
    <row r="25" spans="6:8" x14ac:dyDescent="0.45">
      <c r="F25" t="s">
        <v>10</v>
      </c>
    </row>
    <row r="35" spans="6:11" ht="15.75" x14ac:dyDescent="0.55000000000000004">
      <c r="F35" s="8" t="s">
        <v>18</v>
      </c>
      <c r="G35" s="7"/>
    </row>
    <row r="36" spans="6:11" ht="15.75" x14ac:dyDescent="0.55000000000000004">
      <c r="F36" s="8" t="s">
        <v>16</v>
      </c>
      <c r="G36" s="7"/>
    </row>
    <row r="37" spans="6:11" x14ac:dyDescent="0.45">
      <c r="F37" t="s">
        <v>11</v>
      </c>
    </row>
    <row r="38" spans="6:11" ht="16.5" x14ac:dyDescent="0.55000000000000004">
      <c r="F38" s="6" t="s">
        <v>12</v>
      </c>
    </row>
    <row r="40" spans="6:11" x14ac:dyDescent="0.45">
      <c r="F40" s="8" t="s">
        <v>14</v>
      </c>
      <c r="G40" s="8"/>
      <c r="H40" s="8"/>
    </row>
    <row r="41" spans="6:11" x14ac:dyDescent="0.45">
      <c r="F41" t="s">
        <v>33</v>
      </c>
    </row>
    <row r="42" spans="6:11" ht="16.5" x14ac:dyDescent="0.55000000000000004">
      <c r="F42" s="6" t="s">
        <v>15</v>
      </c>
      <c r="G42" s="6"/>
      <c r="H42" s="6"/>
    </row>
    <row r="44" spans="6:11" x14ac:dyDescent="0.45">
      <c r="F44" s="8" t="s">
        <v>13</v>
      </c>
      <c r="G44" s="8"/>
    </row>
    <row r="45" spans="6:11" ht="15.75" x14ac:dyDescent="0.45">
      <c r="F45" s="9" t="s">
        <v>17</v>
      </c>
      <c r="H45" s="10">
        <f>4*PI()*PI()/15.9</f>
        <v>2.482919346186002</v>
      </c>
    </row>
    <row r="46" spans="6:11" x14ac:dyDescent="0.45">
      <c r="F46" s="6" t="s">
        <v>24</v>
      </c>
    </row>
    <row r="47" spans="6:11" x14ac:dyDescent="0.45">
      <c r="F47" s="12" t="s">
        <v>29</v>
      </c>
      <c r="G47" s="8"/>
      <c r="H47" s="8"/>
      <c r="I47" s="8"/>
      <c r="J47" s="8"/>
      <c r="K47" s="8"/>
    </row>
    <row r="48" spans="6:11" x14ac:dyDescent="0.45">
      <c r="F48" s="12"/>
      <c r="G48" s="8"/>
      <c r="H48" s="8"/>
      <c r="I48" s="8"/>
      <c r="J48" s="8"/>
      <c r="K48" s="8"/>
    </row>
    <row r="49" spans="6:11" x14ac:dyDescent="0.45">
      <c r="F49" s="12"/>
      <c r="G49" s="8"/>
      <c r="H49" s="8"/>
      <c r="I49" s="8"/>
      <c r="J49" s="8"/>
      <c r="K49" s="8"/>
    </row>
    <row r="50" spans="6:11" x14ac:dyDescent="0.45">
      <c r="F50" s="12"/>
      <c r="G50" s="8"/>
      <c r="H50" s="8"/>
      <c r="I50" s="8"/>
      <c r="J50" s="8"/>
      <c r="K50" s="8"/>
    </row>
    <row r="51" spans="6:11" x14ac:dyDescent="0.45">
      <c r="F51" s="8"/>
      <c r="G51" s="8"/>
      <c r="H51" s="8"/>
      <c r="I51" s="8"/>
      <c r="J51" s="8"/>
      <c r="K51" s="8"/>
    </row>
    <row r="52" spans="6:11" x14ac:dyDescent="0.45">
      <c r="F52" s="8"/>
    </row>
    <row r="54" spans="6:11" x14ac:dyDescent="0.45">
      <c r="F54" s="13" t="s">
        <v>25</v>
      </c>
    </row>
    <row r="55" spans="6:11" ht="15.75" x14ac:dyDescent="0.45">
      <c r="F55" s="13" t="s">
        <v>30</v>
      </c>
    </row>
    <row r="56" spans="6:11" ht="15.75" x14ac:dyDescent="0.45">
      <c r="F56" t="s">
        <v>26</v>
      </c>
      <c r="H56" s="14">
        <v>4.0199999999999996</v>
      </c>
    </row>
    <row r="58" spans="6:11" x14ac:dyDescent="0.45">
      <c r="F58" s="12" t="s">
        <v>27</v>
      </c>
      <c r="G58" s="12"/>
      <c r="H58" s="12"/>
    </row>
    <row r="59" spans="6:11" x14ac:dyDescent="0.45">
      <c r="F59" s="12" t="s">
        <v>28</v>
      </c>
      <c r="G59" s="12"/>
      <c r="H59" s="12"/>
    </row>
  </sheetData>
  <phoneticPr fontId="0" type="noConversion"/>
  <pageMargins left="0.7" right="0.7" top="0.75" bottom="0.75" header="0.3" footer="0.3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2B25D-7420-42D9-A162-B4C5ED8874C6}">
  <dimension ref="A1"/>
  <sheetViews>
    <sheetView workbookViewId="0"/>
  </sheetViews>
  <sheetFormatPr baseColWidth="10" defaultRowHeight="14.25" x14ac:dyDescent="0.4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2B336-A23A-40E8-B074-332454EABF03}">
  <dimension ref="A1"/>
  <sheetViews>
    <sheetView workbookViewId="0"/>
  </sheetViews>
  <sheetFormatPr baseColWidth="10" defaultRowHeight="14.25" x14ac:dyDescent="0.4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marot</cp:lastModifiedBy>
  <cp:lastPrinted>2025-03-25T11:06:25Z</cp:lastPrinted>
  <dcterms:created xsi:type="dcterms:W3CDTF">2008-09-21T15:13:48Z</dcterms:created>
  <dcterms:modified xsi:type="dcterms:W3CDTF">2025-03-25T11:08:21Z</dcterms:modified>
</cp:coreProperties>
</file>